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Leta.TST.000\Desktop\RVA už 2025 m\"/>
    </mc:Choice>
  </mc:AlternateContent>
  <xr:revisionPtr revIDLastSave="0" documentId="8_{A9B7DCFE-9990-4F31-97CC-39DB19F90E45}" xr6:coauthVersionLast="47" xr6:coauthVersionMax="47" xr10:uidLastSave="{00000000-0000-0000-0000-000000000000}"/>
  <bookViews>
    <workbookView xWindow="-108" yWindow="-108" windowWidth="23256" windowHeight="12576" activeTab="3" xr2:uid="{00000000-000D-0000-FFFF-FFFF00000000}"/>
  </bookViews>
  <sheets>
    <sheet name="3.1" sheetId="6" r:id="rId1"/>
    <sheet name="3.2" sheetId="2" r:id="rId2"/>
    <sheet name="3.3" sheetId="3" r:id="rId3"/>
    <sheet name="3.4" sheetId="4" r:id="rId4"/>
    <sheet name="3.5" sheetId="5" r:id="rId5"/>
  </sheets>
  <calcPr calcId="191029"/>
</workbook>
</file>

<file path=xl/calcChain.xml><?xml version="1.0" encoding="utf-8"?>
<calcChain xmlns="http://schemas.openxmlformats.org/spreadsheetml/2006/main">
  <c r="G706" i="6" l="1"/>
  <c r="G681" i="6"/>
  <c r="G655" i="6"/>
  <c r="G608" i="6"/>
  <c r="G591" i="6"/>
  <c r="G501" i="6"/>
  <c r="H360" i="6"/>
  <c r="H143" i="6"/>
  <c r="H725" i="6" s="1"/>
  <c r="G8" i="6"/>
  <c r="L8" i="6" s="1"/>
  <c r="F8" i="6"/>
  <c r="K725" i="6"/>
  <c r="J725" i="6"/>
  <c r="I725" i="6"/>
  <c r="D725" i="6"/>
  <c r="F719" i="6"/>
  <c r="L719" i="6" s="1"/>
  <c r="F706" i="6"/>
  <c r="L706" i="6" s="1"/>
  <c r="F685" i="6"/>
  <c r="L685" i="6" s="1"/>
  <c r="F681" i="6"/>
  <c r="L681" i="6" s="1"/>
  <c r="L673" i="6"/>
  <c r="F673" i="6"/>
  <c r="F662" i="6"/>
  <c r="L662" i="6" s="1"/>
  <c r="F655" i="6"/>
  <c r="L655" i="6" s="1"/>
  <c r="F650" i="6"/>
  <c r="L650" i="6" s="1"/>
  <c r="F643" i="6"/>
  <c r="L643" i="6" s="1"/>
  <c r="F638" i="6"/>
  <c r="L638" i="6" s="1"/>
  <c r="F630" i="6"/>
  <c r="L630" i="6" s="1"/>
  <c r="F624" i="6"/>
  <c r="L624" i="6" s="1"/>
  <c r="L616" i="6"/>
  <c r="F616" i="6"/>
  <c r="F613" i="6"/>
  <c r="L613" i="6" s="1"/>
  <c r="F608" i="6"/>
  <c r="L608" i="6" s="1"/>
  <c r="F603" i="6"/>
  <c r="L603" i="6" s="1"/>
  <c r="F598" i="6"/>
  <c r="L598" i="6" s="1"/>
  <c r="F591" i="6"/>
  <c r="L591" i="6" s="1"/>
  <c r="F586" i="6"/>
  <c r="L586" i="6" s="1"/>
  <c r="F555" i="6"/>
  <c r="L555" i="6" s="1"/>
  <c r="L533" i="6"/>
  <c r="F533" i="6"/>
  <c r="F507" i="6"/>
  <c r="L507" i="6" s="1"/>
  <c r="F501" i="6"/>
  <c r="F493" i="6"/>
  <c r="L493" i="6" s="1"/>
  <c r="F485" i="6"/>
  <c r="L485" i="6" s="1"/>
  <c r="F477" i="6"/>
  <c r="L477" i="6" s="1"/>
  <c r="L470" i="6"/>
  <c r="F470" i="6"/>
  <c r="F444" i="6"/>
  <c r="L444" i="6" s="1"/>
  <c r="F405" i="6"/>
  <c r="L405" i="6" s="1"/>
  <c r="F384" i="6"/>
  <c r="L384" i="6" s="1"/>
  <c r="F376" i="6"/>
  <c r="L376" i="6" s="1"/>
  <c r="F360" i="6"/>
  <c r="F337" i="6"/>
  <c r="L337" i="6" s="1"/>
  <c r="F327" i="6"/>
  <c r="L327" i="6" s="1"/>
  <c r="L319" i="6"/>
  <c r="F319" i="6"/>
  <c r="F310" i="6"/>
  <c r="L310" i="6" s="1"/>
  <c r="F301" i="6"/>
  <c r="L301" i="6" s="1"/>
  <c r="F286" i="6"/>
  <c r="L286" i="6" s="1"/>
  <c r="F277" i="6"/>
  <c r="L277" i="6" s="1"/>
  <c r="F268" i="6"/>
  <c r="L268" i="6" s="1"/>
  <c r="F259" i="6"/>
  <c r="L259" i="6" s="1"/>
  <c r="F252" i="6"/>
  <c r="L252" i="6" s="1"/>
  <c r="L243" i="6"/>
  <c r="F243" i="6"/>
  <c r="F217" i="6"/>
  <c r="L217" i="6" s="1"/>
  <c r="F214" i="6"/>
  <c r="L214" i="6" s="1"/>
  <c r="F206" i="6"/>
  <c r="L206" i="6" s="1"/>
  <c r="F201" i="6"/>
  <c r="L201" i="6" s="1"/>
  <c r="F192" i="6"/>
  <c r="L192" i="6" s="1"/>
  <c r="F177" i="6"/>
  <c r="L177" i="6" s="1"/>
  <c r="F167" i="6"/>
  <c r="L167" i="6" s="1"/>
  <c r="F143" i="6"/>
  <c r="F132" i="6"/>
  <c r="L132" i="6" s="1"/>
  <c r="F110" i="6"/>
  <c r="L110" i="6" s="1"/>
  <c r="L100" i="6"/>
  <c r="F100" i="6"/>
  <c r="F81" i="6"/>
  <c r="L81" i="6" s="1"/>
  <c r="F65" i="6"/>
  <c r="L65" i="6" s="1"/>
  <c r="F38" i="6"/>
  <c r="L38" i="6" s="1"/>
  <c r="G725" i="6" l="1"/>
  <c r="L501" i="6"/>
  <c r="L360" i="6"/>
  <c r="L143" i="6"/>
  <c r="L725" i="6" s="1"/>
  <c r="F725" i="6"/>
  <c r="E99" i="3" l="1"/>
  <c r="E34" i="3"/>
  <c r="E48" i="3"/>
  <c r="E15" i="3"/>
  <c r="E70" i="5"/>
  <c r="Z68" i="5"/>
  <c r="Y68" i="5"/>
  <c r="X68" i="5"/>
  <c r="W68" i="5"/>
  <c r="V68" i="5"/>
  <c r="U68" i="5"/>
  <c r="T68" i="5"/>
  <c r="S68" i="5"/>
  <c r="R68" i="5"/>
  <c r="Q68" i="5"/>
  <c r="P68" i="5"/>
  <c r="O68" i="5"/>
  <c r="N68" i="5"/>
  <c r="M68" i="5"/>
  <c r="L68" i="5"/>
  <c r="K68" i="5"/>
  <c r="J68" i="5"/>
  <c r="I68" i="5"/>
  <c r="H68" i="5"/>
  <c r="G68" i="5"/>
  <c r="F68" i="5"/>
  <c r="E68" i="5"/>
  <c r="E36" i="5"/>
  <c r="L589" i="4"/>
  <c r="K589" i="4"/>
  <c r="J589" i="4"/>
  <c r="I589" i="4"/>
  <c r="H589" i="4"/>
  <c r="G589" i="4"/>
  <c r="F589" i="4"/>
  <c r="J681" i="2"/>
  <c r="I681" i="2"/>
  <c r="H681" i="2"/>
  <c r="G681" i="2"/>
  <c r="F681" i="2"/>
  <c r="E681" i="2"/>
  <c r="K680" i="2"/>
  <c r="K679" i="2"/>
  <c r="K678" i="2"/>
  <c r="K677" i="2"/>
  <c r="K676" i="2"/>
  <c r="K675" i="2"/>
  <c r="K674" i="2"/>
  <c r="K673" i="2"/>
  <c r="K672" i="2"/>
  <c r="K671" i="2"/>
  <c r="K670" i="2"/>
  <c r="K669" i="2"/>
  <c r="K668" i="2"/>
  <c r="K667" i="2"/>
  <c r="K666" i="2"/>
  <c r="K665" i="2"/>
  <c r="K664" i="2"/>
  <c r="K663" i="2"/>
  <c r="K662" i="2"/>
  <c r="K661" i="2"/>
  <c r="K660" i="2"/>
  <c r="K659" i="2"/>
  <c r="K658" i="2"/>
  <c r="K657" i="2"/>
  <c r="K656" i="2"/>
  <c r="K655" i="2"/>
  <c r="K654" i="2"/>
  <c r="K653" i="2"/>
  <c r="K652" i="2"/>
  <c r="K651" i="2"/>
  <c r="K650" i="2"/>
  <c r="K649" i="2"/>
  <c r="K648" i="2"/>
  <c r="K647" i="2"/>
  <c r="K646" i="2"/>
  <c r="K645" i="2"/>
  <c r="K644" i="2"/>
  <c r="K643" i="2"/>
  <c r="K642" i="2"/>
  <c r="K641" i="2"/>
  <c r="K640" i="2"/>
  <c r="K639" i="2"/>
  <c r="K638" i="2"/>
  <c r="K637" i="2"/>
  <c r="K636" i="2"/>
  <c r="K635" i="2"/>
  <c r="K634" i="2"/>
  <c r="K633" i="2"/>
  <c r="K632" i="2"/>
  <c r="K631" i="2"/>
  <c r="K630" i="2"/>
  <c r="K629" i="2"/>
  <c r="K628" i="2"/>
  <c r="K627" i="2"/>
  <c r="K626" i="2"/>
  <c r="K625" i="2"/>
  <c r="K624" i="2"/>
  <c r="K623" i="2"/>
  <c r="K622" i="2"/>
  <c r="K621" i="2"/>
  <c r="K620" i="2"/>
  <c r="K619" i="2"/>
  <c r="K618" i="2"/>
  <c r="K617" i="2"/>
  <c r="K616" i="2"/>
  <c r="K615" i="2"/>
  <c r="K614" i="2"/>
  <c r="K613" i="2"/>
  <c r="K612" i="2"/>
  <c r="K611" i="2"/>
  <c r="K610" i="2"/>
  <c r="K609" i="2"/>
  <c r="K608" i="2"/>
  <c r="K607" i="2"/>
  <c r="K606" i="2"/>
  <c r="K605" i="2"/>
  <c r="K604" i="2"/>
  <c r="K603" i="2"/>
  <c r="K602" i="2"/>
  <c r="K601" i="2"/>
  <c r="K600" i="2"/>
  <c r="K599" i="2"/>
  <c r="K598" i="2"/>
  <c r="K597" i="2"/>
  <c r="K596" i="2"/>
  <c r="K595" i="2"/>
  <c r="K594" i="2"/>
  <c r="K593" i="2"/>
  <c r="K592" i="2"/>
  <c r="K591" i="2"/>
  <c r="K590" i="2"/>
  <c r="K589" i="2"/>
  <c r="K588" i="2"/>
  <c r="K587" i="2"/>
  <c r="K586" i="2"/>
  <c r="K585" i="2"/>
  <c r="K584" i="2"/>
  <c r="K583" i="2"/>
  <c r="K582" i="2"/>
  <c r="K581" i="2"/>
  <c r="K580" i="2"/>
  <c r="K579" i="2"/>
  <c r="K578" i="2"/>
  <c r="K577" i="2"/>
  <c r="K576" i="2"/>
  <c r="K575" i="2"/>
  <c r="K574" i="2"/>
  <c r="K573" i="2"/>
  <c r="K572" i="2"/>
  <c r="K571" i="2"/>
  <c r="K570" i="2"/>
  <c r="K569" i="2"/>
  <c r="K568" i="2"/>
  <c r="K567" i="2"/>
  <c r="K566" i="2"/>
  <c r="K565" i="2"/>
  <c r="K564" i="2"/>
  <c r="K563" i="2"/>
  <c r="K562" i="2"/>
  <c r="K561" i="2"/>
  <c r="K560" i="2"/>
  <c r="K559" i="2"/>
  <c r="K558" i="2"/>
  <c r="K557" i="2"/>
  <c r="K556" i="2"/>
  <c r="K555" i="2"/>
  <c r="K554" i="2"/>
  <c r="K553" i="2"/>
  <c r="K552" i="2"/>
  <c r="K551" i="2"/>
  <c r="K550" i="2"/>
  <c r="K549" i="2"/>
  <c r="K548" i="2"/>
  <c r="K547" i="2"/>
  <c r="K546" i="2"/>
  <c r="K545" i="2"/>
  <c r="K544" i="2"/>
  <c r="K543" i="2"/>
  <c r="K542" i="2"/>
  <c r="K541" i="2"/>
  <c r="K540" i="2"/>
  <c r="K539" i="2"/>
  <c r="K538" i="2"/>
  <c r="K537" i="2"/>
  <c r="K536" i="2"/>
  <c r="K535" i="2"/>
  <c r="K534" i="2"/>
  <c r="K533" i="2"/>
  <c r="K532" i="2"/>
  <c r="K531" i="2"/>
  <c r="K530" i="2"/>
  <c r="K529" i="2"/>
  <c r="K528" i="2"/>
  <c r="K527" i="2"/>
  <c r="K526" i="2"/>
  <c r="K525" i="2"/>
  <c r="K524" i="2"/>
  <c r="K523" i="2"/>
  <c r="K522" i="2"/>
  <c r="K521" i="2"/>
  <c r="K520" i="2"/>
  <c r="K519" i="2"/>
  <c r="K518" i="2"/>
  <c r="K517" i="2"/>
  <c r="K516" i="2"/>
  <c r="K515" i="2"/>
  <c r="K514" i="2"/>
  <c r="K513" i="2"/>
  <c r="K512" i="2"/>
  <c r="K511" i="2"/>
  <c r="K510" i="2"/>
  <c r="K509" i="2"/>
  <c r="K508" i="2"/>
  <c r="K507" i="2"/>
  <c r="K506" i="2"/>
  <c r="K505" i="2"/>
  <c r="K504" i="2"/>
  <c r="K503" i="2"/>
  <c r="K502" i="2"/>
  <c r="K501" i="2"/>
  <c r="K500" i="2"/>
  <c r="K499" i="2"/>
  <c r="K498" i="2"/>
  <c r="K497" i="2"/>
  <c r="K496" i="2"/>
  <c r="K495" i="2"/>
  <c r="K494" i="2"/>
  <c r="K493" i="2"/>
  <c r="K492" i="2"/>
  <c r="K491" i="2"/>
  <c r="K490" i="2"/>
  <c r="K489" i="2"/>
  <c r="K488" i="2"/>
  <c r="K487"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60" i="2"/>
  <c r="K459" i="2"/>
  <c r="K458" i="2"/>
  <c r="K457" i="2"/>
  <c r="K456" i="2"/>
  <c r="K455" i="2"/>
  <c r="K454" i="2"/>
  <c r="K453" i="2"/>
  <c r="K452" i="2"/>
  <c r="K451" i="2"/>
  <c r="K450" i="2"/>
  <c r="K449" i="2"/>
  <c r="K448" i="2"/>
  <c r="K447" i="2"/>
  <c r="K446" i="2"/>
  <c r="K445" i="2"/>
  <c r="K444" i="2"/>
  <c r="K443" i="2"/>
  <c r="K442" i="2"/>
  <c r="K441" i="2"/>
  <c r="K440" i="2"/>
  <c r="K439" i="2"/>
  <c r="K438" i="2"/>
  <c r="K437" i="2"/>
  <c r="K436" i="2"/>
  <c r="K435" i="2"/>
  <c r="K434" i="2"/>
  <c r="K433" i="2"/>
  <c r="K432" i="2"/>
  <c r="K431" i="2"/>
  <c r="K430" i="2"/>
  <c r="K429" i="2"/>
  <c r="K428" i="2"/>
  <c r="K427" i="2"/>
  <c r="K426" i="2"/>
  <c r="K425" i="2"/>
  <c r="K424" i="2"/>
  <c r="K423" i="2"/>
  <c r="K422" i="2"/>
  <c r="K421" i="2"/>
  <c r="K420" i="2"/>
  <c r="K419" i="2"/>
  <c r="K418" i="2"/>
  <c r="K417" i="2"/>
  <c r="K416" i="2"/>
  <c r="K415" i="2"/>
  <c r="K414" i="2"/>
  <c r="K413" i="2"/>
  <c r="K412" i="2"/>
  <c r="K411" i="2"/>
  <c r="K410" i="2"/>
  <c r="K409" i="2"/>
  <c r="K408" i="2"/>
  <c r="K407" i="2"/>
  <c r="K406" i="2"/>
  <c r="K405" i="2"/>
  <c r="K404" i="2"/>
  <c r="K403" i="2"/>
  <c r="K402" i="2"/>
  <c r="K401" i="2"/>
  <c r="K400" i="2"/>
  <c r="K399" i="2"/>
  <c r="K398" i="2"/>
  <c r="K397" i="2"/>
  <c r="K396" i="2"/>
  <c r="K395" i="2"/>
  <c r="K394"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56" i="2"/>
  <c r="K355" i="2"/>
  <c r="K354" i="2"/>
  <c r="K353" i="2"/>
  <c r="K352" i="2"/>
  <c r="K351" i="2"/>
  <c r="K350" i="2"/>
  <c r="K349" i="2"/>
  <c r="K348" i="2"/>
  <c r="K347" i="2"/>
  <c r="K346" i="2"/>
  <c r="K345" i="2"/>
  <c r="K344" i="2"/>
  <c r="K343" i="2"/>
  <c r="K342" i="2"/>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681" i="2" l="1"/>
</calcChain>
</file>

<file path=xl/sharedStrings.xml><?xml version="1.0" encoding="utf-8"?>
<sst xmlns="http://schemas.openxmlformats.org/spreadsheetml/2006/main" count="3678" uniqueCount="2134">
  <si>
    <t>Reguliuojamosios veiklos ataskaitų patikros techninės užduoties 3.1 priedas</t>
  </si>
  <si>
    <t>ŠILUMOS SEKTORIUS</t>
  </si>
  <si>
    <t>DARBO UŽMOKESČIO SĄNAUDŲ SUVESTINĖ</t>
  </si>
  <si>
    <t>NR.</t>
  </si>
  <si>
    <t>PAREIGYBĖ / SKYRIUS / PADALINYS</t>
  </si>
  <si>
    <t>DARBUOTOJŲ SKAIČIUS</t>
  </si>
  <si>
    <t>PIRMINIS PRISKYRIMAS</t>
  </si>
  <si>
    <t>DK SUMA</t>
  </si>
  <si>
    <t>K1</t>
  </si>
  <si>
    <t>K2</t>
  </si>
  <si>
    <t>K3</t>
  </si>
  <si>
    <t>…</t>
  </si>
  <si>
    <t>Kn</t>
  </si>
  <si>
    <t>RVA SUMA</t>
  </si>
  <si>
    <t>RVA PRIEDAS</t>
  </si>
  <si>
    <t>KOREGAVIMO APRAŠYMAS</t>
  </si>
  <si>
    <t>A</t>
  </si>
  <si>
    <t>B</t>
  </si>
  <si>
    <t>C</t>
  </si>
  <si>
    <t>D</t>
  </si>
  <si>
    <t>E</t>
  </si>
  <si>
    <t>F</t>
  </si>
  <si>
    <t>G</t>
  </si>
  <si>
    <t>H</t>
  </si>
  <si>
    <t>I</t>
  </si>
  <si>
    <t>J</t>
  </si>
  <si>
    <t xml:space="preserve">
RVA 5 PR.</t>
  </si>
  <si>
    <t>...</t>
  </si>
  <si>
    <t>IŠ VISO:</t>
  </si>
  <si>
    <t>X</t>
  </si>
  <si>
    <t>Stulpelis</t>
  </si>
  <si>
    <t>Aprašymas</t>
  </si>
  <si>
    <t>Eilės numeris</t>
  </si>
  <si>
    <t>Ataskaitinio laikotarpio personalo duomenys tokiu detalumu, kuriuo vykdomas darbo užmokesčio sąnaudų pirminis priskyrimas: pareigybė, skyrius, padalinys, DK dimensija, kt. (toliau - DU vienetas).</t>
  </si>
  <si>
    <t>1 pvz., jei priskyrimas vykdomas padalinių lygmeniu (pvz., visas padalinys priskiriamas vienai konkrečiai paslaugai konkrečioje sistemoje), vieno padalinio informacija pateikiama vienoje eilutėje.</t>
  </si>
  <si>
    <t>2 pvz., jei priskyrimas vykdomas pareigybių lygmeniu, pateikiamas pareigybių sąrašas.</t>
  </si>
  <si>
    <t>3 pvz., jei priskyrimas vykdomas ir padalinių, ir pareigybių lygmeniu, dalyje eilučių pateikiama padalinių informacija, kitoje dalyje - pareigybių informacija.</t>
  </si>
  <si>
    <t>4 pvz., jei atlyginimo kintama dalis kaupiama kaip bendras fondas, o konkretiems DU vienetams (paslaugoms) paskirstoma naudojant paskirstymo kriterijus, B stulpelyje fondo suma nurodoma vienoje eilutėje kaip atskiras DU vienetas.</t>
  </si>
  <si>
    <t>Svarbu: Atskiroje eilutėje atskleidžiamam DU vienetui neturi būti pritaikytas joks paskirstymo kriterijus.</t>
  </si>
  <si>
    <t xml:space="preserve">Vidutinis sąlyginis ataskaitinio laikotarpio darbuotojų skaičius B stulpelyje nurodytam DU vienetui (pareigybei, skyriui, padaliniui, DK dimensijai, kt.). </t>
  </si>
  <si>
    <t>B stulpelyje nurodyto DU vieneto (pareigybės, skyriaus, padalinio, DK dimensijos, kt.) pirminis priskyrimas: konkreti paslauga konkrečioje sistemoje arba Sąnaudų centras (netiesiogiai paslaugoms priskiriama grupė) arba Bendras veiklos užtikrinimas.</t>
  </si>
  <si>
    <t>Baigtinis pirminio priskyrimo reikšmių sąrašas atitinka 3.4 priedo B stulpelio informaciją.</t>
  </si>
  <si>
    <t>DK darbo užmokesčio sąnaudų, atitinkančių B stulpelį nurodytą DU vienetą, ataskaitinio laikotarpio sąnaudų suma. Stulpelio duomenys turi sutapti su DK ir FA sąnaudų duomenimis.</t>
  </si>
  <si>
    <t>Darbuotojų priskyrimo ir/arba darbo užmokesčio sąnaudų koregavimai. Įterpiama tiek koregavimų stulpelių, kiek reikalinga koregavimams atskleisti.</t>
  </si>
  <si>
    <t>Stulpelių E ir F suma. Stulpelio duomenys turi sutapti su RVA duomenimis</t>
  </si>
  <si>
    <t>RVA priedai, su kurių duomenimis turi sutapti G stulpelio duomenys.</t>
  </si>
  <si>
    <t>F stulpelyje atskleistų koregavimų numeriai</t>
  </si>
  <si>
    <t>F stulpelyje atskleistų koregavimų turinio ir tikslo aprašymas</t>
  </si>
  <si>
    <t>Reguliuojamosios veiklos ataskaitų patikros techninės užduoties 3.2 priedas</t>
  </si>
  <si>
    <t>SĄNAUDŲ GRUPAVIMO SUVESTINĖ</t>
  </si>
  <si>
    <t>SĄNAUDŲ GRUPĖS IR POGRUPIAI</t>
  </si>
  <si>
    <t>DK SĄSKAITOS (DIMENSIJOS)</t>
  </si>
  <si>
    <t>I.</t>
  </si>
  <si>
    <t>ŠILUMOS ĮSIGIJIMO SĄNAUDOS</t>
  </si>
  <si>
    <t/>
  </si>
  <si>
    <t>INMT buhalterinio nusidėvėjimo eliminavimas</t>
  </si>
  <si>
    <t>I.1.</t>
  </si>
  <si>
    <t>Šilumos įsigijimo sąnaudos</t>
  </si>
  <si>
    <t>INMT perskaičiuoto nusidėvėjimo sąnaudų įkėlimas</t>
  </si>
  <si>
    <t>I.2.</t>
  </si>
  <si>
    <t>Kitos sąnaudos, susijusios su šilumos įsigijimu (nurodyti)</t>
  </si>
  <si>
    <t>II.</t>
  </si>
  <si>
    <t>KURO SĄNAUDOS ENERGIJAI GAMINTI</t>
  </si>
  <si>
    <t>II.1.</t>
  </si>
  <si>
    <t>Gamtinių dujų įsigijimo sąnaudos</t>
  </si>
  <si>
    <t>II.2.</t>
  </si>
  <si>
    <t>Mazuto įsigijimo sąnaudos</t>
  </si>
  <si>
    <t>II.3.1</t>
  </si>
  <si>
    <t>Medienos įsigijimo sąnaudos</t>
  </si>
  <si>
    <t>6011064</t>
  </si>
  <si>
    <t>II.3.2</t>
  </si>
  <si>
    <t>601114294</t>
  </si>
  <si>
    <t>II.3.3</t>
  </si>
  <si>
    <t>60120964</t>
  </si>
  <si>
    <t>II.3.4</t>
  </si>
  <si>
    <t>60201062</t>
  </si>
  <si>
    <t>II.3.5</t>
  </si>
  <si>
    <t>603001061</t>
  </si>
  <si>
    <t>II.3.6</t>
  </si>
  <si>
    <t>604001061</t>
  </si>
  <si>
    <t>II.3.7</t>
  </si>
  <si>
    <t>605001061</t>
  </si>
  <si>
    <t>II.3.8</t>
  </si>
  <si>
    <t>6111824</t>
  </si>
  <si>
    <t>II.4.</t>
  </si>
  <si>
    <t>Kitos kuro rūšies (nurodyti) įsigijimo sąnaudos</t>
  </si>
  <si>
    <t>II.09.1</t>
  </si>
  <si>
    <t>Skalūnų alyvos, dyzelino šildymui  įsigijimo sąnaudos</t>
  </si>
  <si>
    <t>6011062</t>
  </si>
  <si>
    <t>II.09.2</t>
  </si>
  <si>
    <t>6011065</t>
  </si>
  <si>
    <t>II.09.3</t>
  </si>
  <si>
    <t>60201065</t>
  </si>
  <si>
    <t>II.09.4</t>
  </si>
  <si>
    <t>603001062</t>
  </si>
  <si>
    <t>II.09.5</t>
  </si>
  <si>
    <t>604001065</t>
  </si>
  <si>
    <t>II.09.6</t>
  </si>
  <si>
    <t>605001062</t>
  </si>
  <si>
    <t>III.</t>
  </si>
  <si>
    <t>ELEKTROS ENERGIJOS TECHNOLOGINĖMS REIKMĖMS ĮSIGIJIMO SĄNAUDOS</t>
  </si>
  <si>
    <t>III.1.1</t>
  </si>
  <si>
    <t>Elektros energijos technologinėms reikmėms įsigijimo sąnaudos</t>
  </si>
  <si>
    <t>601107</t>
  </si>
  <si>
    <t>III.1.2</t>
  </si>
  <si>
    <t>601114295</t>
  </si>
  <si>
    <t>III.1.3</t>
  </si>
  <si>
    <t>6012090</t>
  </si>
  <si>
    <t>III.1.4</t>
  </si>
  <si>
    <t>60120965</t>
  </si>
  <si>
    <t>III.1.5</t>
  </si>
  <si>
    <t>6020107</t>
  </si>
  <si>
    <t>III.1.6</t>
  </si>
  <si>
    <t>6022007</t>
  </si>
  <si>
    <t>III.1.7</t>
  </si>
  <si>
    <t>60300107</t>
  </si>
  <si>
    <t>III.1.8</t>
  </si>
  <si>
    <t>60300207</t>
  </si>
  <si>
    <t>III.1.9</t>
  </si>
  <si>
    <t>60400107</t>
  </si>
  <si>
    <t>III.1.10</t>
  </si>
  <si>
    <t>60400207</t>
  </si>
  <si>
    <t>III.1.11</t>
  </si>
  <si>
    <t>60500107</t>
  </si>
  <si>
    <t>III.1.12</t>
  </si>
  <si>
    <t>60500206</t>
  </si>
  <si>
    <t>III.1.13</t>
  </si>
  <si>
    <t>6111825</t>
  </si>
  <si>
    <t>III.1.14</t>
  </si>
  <si>
    <t>6204</t>
  </si>
  <si>
    <t>III.1.15</t>
  </si>
  <si>
    <t>62920637</t>
  </si>
  <si>
    <t>III.2.</t>
  </si>
  <si>
    <t>Kitos sąnaudos, susijusios su elektros energijos TR įsigijimu (nurodyti)</t>
  </si>
  <si>
    <t>IV.</t>
  </si>
  <si>
    <t>VANDENS TECHNOLOGINĖMS REIKMĖMS ĮSIGIJIMO IR NUOTEKŲ TVARKYMO SĄNAUDOS</t>
  </si>
  <si>
    <t>IV.1.1</t>
  </si>
  <si>
    <t>Vandens technologinėms reikmėms įsigijimo sąnaudos</t>
  </si>
  <si>
    <t>60001060</t>
  </si>
  <si>
    <t>IV.1.2</t>
  </si>
  <si>
    <t>60001061</t>
  </si>
  <si>
    <t>IV.1.3</t>
  </si>
  <si>
    <t>60001062</t>
  </si>
  <si>
    <t>IV.1.4</t>
  </si>
  <si>
    <t>60220070</t>
  </si>
  <si>
    <t>IV.1.5</t>
  </si>
  <si>
    <t>603002070</t>
  </si>
  <si>
    <t>IV.1.6</t>
  </si>
  <si>
    <t>60500108</t>
  </si>
  <si>
    <t>IV.1.7</t>
  </si>
  <si>
    <t>62920636</t>
  </si>
  <si>
    <t>IV.2.</t>
  </si>
  <si>
    <t>Nuotekų tvarkymo sąnaudos</t>
  </si>
  <si>
    <t>IV.3.</t>
  </si>
  <si>
    <t>Kitos sąnaudos, susijusios su vandens TR įsigijimu (nurodyti)</t>
  </si>
  <si>
    <t>V.</t>
  </si>
  <si>
    <t>APYVARTINIŲ TARŠOS LEIDIMŲ ĮSIGIJIMO SĄNAUDOS</t>
  </si>
  <si>
    <t>V.1.</t>
  </si>
  <si>
    <t>Apyvartinių taršos leidimų įsigjimo sąnaudos</t>
  </si>
  <si>
    <t>V.2.</t>
  </si>
  <si>
    <t>Kitos sąnaudos, susijusios su ATL įsigijimu (nurodyti)</t>
  </si>
  <si>
    <t>6203</t>
  </si>
  <si>
    <t>VI.</t>
  </si>
  <si>
    <t>KITOS KINTAMOSIOS SĄNAUDOS</t>
  </si>
  <si>
    <t>VI.1.1</t>
  </si>
  <si>
    <t>Pelenų tvarkymo (išvežimo, utilizavimo) sąnaudos</t>
  </si>
  <si>
    <t>60111425</t>
  </si>
  <si>
    <t>VI.1.2</t>
  </si>
  <si>
    <t>6011142911</t>
  </si>
  <si>
    <t>VI.1.3</t>
  </si>
  <si>
    <t>601209611</t>
  </si>
  <si>
    <t>VI.1.4</t>
  </si>
  <si>
    <t>61118211</t>
  </si>
  <si>
    <t>VI.2.1</t>
  </si>
  <si>
    <t>Energijos išteklių biržos operatoriaus teikiamų paslaugų sąnaudos</t>
  </si>
  <si>
    <t>60111424</t>
  </si>
  <si>
    <t>VI.2.2</t>
  </si>
  <si>
    <t>6011142910</t>
  </si>
  <si>
    <t>VI.2.3</t>
  </si>
  <si>
    <t>601209610</t>
  </si>
  <si>
    <t>VI.2.4</t>
  </si>
  <si>
    <t>61118210</t>
  </si>
  <si>
    <t>VI.3.</t>
  </si>
  <si>
    <t>Laboratoriniai tyrimai</t>
  </si>
  <si>
    <t>VI.4.1</t>
  </si>
  <si>
    <t>Kitos kintamosios sąnaudos (nurodyti)</t>
  </si>
  <si>
    <t>60111426</t>
  </si>
  <si>
    <t>VI.4.2</t>
  </si>
  <si>
    <t>6011142912</t>
  </si>
  <si>
    <t>VI.4.3</t>
  </si>
  <si>
    <t>601209612</t>
  </si>
  <si>
    <t>VI.4.4</t>
  </si>
  <si>
    <t>61118212</t>
  </si>
  <si>
    <t>VII.</t>
  </si>
  <si>
    <t>NUSIDĖVĖJIMO SĄNAUDOS</t>
  </si>
  <si>
    <t>VII.04.</t>
  </si>
  <si>
    <t>Programinės įrangos nusidėvėjimo sąnaudos</t>
  </si>
  <si>
    <t>601114526</t>
  </si>
  <si>
    <t>VII.05.1</t>
  </si>
  <si>
    <t>Kito nematerialaus turto (nurodyti) nusidėvėjimo sąnaudos</t>
  </si>
  <si>
    <t>61009327</t>
  </si>
  <si>
    <t>VII.05.2</t>
  </si>
  <si>
    <t>611118594</t>
  </si>
  <si>
    <t>VII.06.1</t>
  </si>
  <si>
    <t>Gamybinės paskirties pastatų, statinių (katilinių) nusidėvėjimo sąnaudos</t>
  </si>
  <si>
    <t>6011142902</t>
  </si>
  <si>
    <t>VII.06.2</t>
  </si>
  <si>
    <t>601114501</t>
  </si>
  <si>
    <t>VII.06.3</t>
  </si>
  <si>
    <t>601114505</t>
  </si>
  <si>
    <t>VII.06.4</t>
  </si>
  <si>
    <t>601209602</t>
  </si>
  <si>
    <t>VII.06.5</t>
  </si>
  <si>
    <t>602011501</t>
  </si>
  <si>
    <t>VII.06.6</t>
  </si>
  <si>
    <t>603001161</t>
  </si>
  <si>
    <t>VII.06.7</t>
  </si>
  <si>
    <t>603001185</t>
  </si>
  <si>
    <t>VII.06.8</t>
  </si>
  <si>
    <t>6040011501</t>
  </si>
  <si>
    <t>VII.06.9</t>
  </si>
  <si>
    <t>605001501</t>
  </si>
  <si>
    <t>VII.06.10</t>
  </si>
  <si>
    <t>61118202</t>
  </si>
  <si>
    <t>VII.06.11</t>
  </si>
  <si>
    <t>6292052933</t>
  </si>
  <si>
    <t>VII.07.</t>
  </si>
  <si>
    <t>Gamybinės paskirties pastatų, statinių (konteinerinių katilinių, siurblinių) nusidėvėjimo sąnaudos</t>
  </si>
  <si>
    <t>602011502</t>
  </si>
  <si>
    <t>VII.08.1</t>
  </si>
  <si>
    <t>Gamybinės paskirties pastatų, statinių (kitų technologinės paskirties) nusidėvėjimo sąnaudos</t>
  </si>
  <si>
    <t>601114500</t>
  </si>
  <si>
    <t>VII.08.2</t>
  </si>
  <si>
    <t>6030011600</t>
  </si>
  <si>
    <t>VII.08.3</t>
  </si>
  <si>
    <t>6050011500</t>
  </si>
  <si>
    <t>VII.09.1</t>
  </si>
  <si>
    <t>Kitos paskirties pastatų, statinių (kuro (mazuto) rezervuarų) nusidėvėjimo sąnaudos</t>
  </si>
  <si>
    <t>601114504</t>
  </si>
  <si>
    <t>VII.09.2</t>
  </si>
  <si>
    <t>605001505</t>
  </si>
  <si>
    <t>VII.10.</t>
  </si>
  <si>
    <t>Kitos paskirties pastatų, statinių (dūmtraukių mūrinių, gelžbetoninių) nusidėvėjimo sąnaudos</t>
  </si>
  <si>
    <t>603001168</t>
  </si>
  <si>
    <t>VII.11.1</t>
  </si>
  <si>
    <t>Kitos paskirties pastatų, statinių (dūmtraukių metalinių) nusidėvėjimo sąnaudos</t>
  </si>
  <si>
    <t>601114509</t>
  </si>
  <si>
    <t>VII.11.2</t>
  </si>
  <si>
    <t>602011509</t>
  </si>
  <si>
    <t>VII.11.3</t>
  </si>
  <si>
    <t>604001509</t>
  </si>
  <si>
    <t>VII.11.4</t>
  </si>
  <si>
    <t>605001509</t>
  </si>
  <si>
    <t>VII.12.1</t>
  </si>
  <si>
    <t>Kitos paskirties pastatų, statinių (vamzdynų) nusidėvėjimo sąnaudos</t>
  </si>
  <si>
    <t>601114506</t>
  </si>
  <si>
    <t>VII.12.2</t>
  </si>
  <si>
    <t>60120806</t>
  </si>
  <si>
    <t>VII.12.3</t>
  </si>
  <si>
    <t>60220086</t>
  </si>
  <si>
    <t>VII.12.4</t>
  </si>
  <si>
    <t>603002086</t>
  </si>
  <si>
    <t>VII.12.5</t>
  </si>
  <si>
    <t>6040011506</t>
  </si>
  <si>
    <t>VII.13.1</t>
  </si>
  <si>
    <t>Administracinės paskirties pastatų, statinių nusidėvėjimo sąnaudos</t>
  </si>
  <si>
    <t>61111850</t>
  </si>
  <si>
    <t>VII.13.2</t>
  </si>
  <si>
    <t>629206350</t>
  </si>
  <si>
    <t>VII.14.</t>
  </si>
  <si>
    <t>Kitos paskirties pastatų nusidėvėjimo sąnaudos</t>
  </si>
  <si>
    <t>629206351</t>
  </si>
  <si>
    <t>VII.15.1</t>
  </si>
  <si>
    <t>Kitos įrangos, prietaisų, įrankių, įrenginių (kelių, aikštelių, šaligatvių, tvorų) nusidėvėjimo sąnaudos</t>
  </si>
  <si>
    <t>6011142901</t>
  </si>
  <si>
    <t>VII.15.2</t>
  </si>
  <si>
    <t>601114507</t>
  </si>
  <si>
    <t>VII.15.3</t>
  </si>
  <si>
    <t>601209601</t>
  </si>
  <si>
    <t>VII.15.4</t>
  </si>
  <si>
    <t>602011507</t>
  </si>
  <si>
    <t>VII.15.5</t>
  </si>
  <si>
    <t>603001167</t>
  </si>
  <si>
    <t>VII.15.6</t>
  </si>
  <si>
    <t>6040011507</t>
  </si>
  <si>
    <t>VII.15.7</t>
  </si>
  <si>
    <t>6050015070</t>
  </si>
  <si>
    <t>VII.15.8</t>
  </si>
  <si>
    <t>61111851</t>
  </si>
  <si>
    <t>VII.15.9</t>
  </si>
  <si>
    <t>61118201</t>
  </si>
  <si>
    <t>VII.16.1</t>
  </si>
  <si>
    <t>Mašinų ir įrengimų (katilinių įrengimų, stacionariųjų garo katilų) nusidėvėjimo sąnaudos</t>
  </si>
  <si>
    <t>601114290</t>
  </si>
  <si>
    <t>VII.16.2</t>
  </si>
  <si>
    <t>601114519</t>
  </si>
  <si>
    <t>VII.16.3</t>
  </si>
  <si>
    <t>60120960</t>
  </si>
  <si>
    <t>VII.16.4</t>
  </si>
  <si>
    <t>6111820</t>
  </si>
  <si>
    <t>VII.17.1</t>
  </si>
  <si>
    <t>Mašinų ir įrengimų (vandens šildymo katilų) nusidėvėjimo sąnaudos</t>
  </si>
  <si>
    <t>601114520</t>
  </si>
  <si>
    <t>VII.17.2</t>
  </si>
  <si>
    <t>602011520</t>
  </si>
  <si>
    <t>VII.17.3</t>
  </si>
  <si>
    <t>603001180</t>
  </si>
  <si>
    <t>VII.17.4</t>
  </si>
  <si>
    <t>6040011520</t>
  </si>
  <si>
    <t>VII.17.5</t>
  </si>
  <si>
    <t>605001520</t>
  </si>
  <si>
    <t>VII.18.1</t>
  </si>
  <si>
    <t>Mašinų ir įrengimų (siurblių, kitų siurblinės įrengimų) nusidėvėjimo sąnaudos</t>
  </si>
  <si>
    <t>601114522</t>
  </si>
  <si>
    <t>VII.18.2</t>
  </si>
  <si>
    <t>602011522</t>
  </si>
  <si>
    <t>VII.18.3</t>
  </si>
  <si>
    <t>6040011522</t>
  </si>
  <si>
    <t>VII.19.</t>
  </si>
  <si>
    <t>Mašinų ir įrengimų (šilumos punktų, mazgų, modulių) nusidėvėjimo sąnaudos</t>
  </si>
  <si>
    <t>601114521</t>
  </si>
  <si>
    <t>VII.20.1</t>
  </si>
  <si>
    <t>Kitų mašinų ir įrengimų (nurodyti) nusidėvėjimo sąnaudos</t>
  </si>
  <si>
    <t>601114518</t>
  </si>
  <si>
    <t>VII.20.2</t>
  </si>
  <si>
    <t>602011518</t>
  </si>
  <si>
    <t>VII.20.3</t>
  </si>
  <si>
    <t>604001518</t>
  </si>
  <si>
    <t>VII.20.4</t>
  </si>
  <si>
    <t>605001518</t>
  </si>
  <si>
    <t>VII.20.5</t>
  </si>
  <si>
    <t>6292031934</t>
  </si>
  <si>
    <t>VII.21.1</t>
  </si>
  <si>
    <t>Kitos įrangos, prietaisų, įrankių, įrenginių nusidėvėjimo sąnaudos</t>
  </si>
  <si>
    <t>601114511</t>
  </si>
  <si>
    <t>VII.21.2</t>
  </si>
  <si>
    <t>601114514</t>
  </si>
  <si>
    <t>VII.21.3</t>
  </si>
  <si>
    <t>601114515</t>
  </si>
  <si>
    <t>VII.21.4</t>
  </si>
  <si>
    <t>60120811</t>
  </si>
  <si>
    <t>VII.21.5</t>
  </si>
  <si>
    <t>60120812</t>
  </si>
  <si>
    <t>VII.21.6</t>
  </si>
  <si>
    <t>60120814</t>
  </si>
  <si>
    <t>VII.21.7</t>
  </si>
  <si>
    <t>60120815</t>
  </si>
  <si>
    <t>VII.21.8</t>
  </si>
  <si>
    <t>602011511</t>
  </si>
  <si>
    <t>VII.21.9</t>
  </si>
  <si>
    <t>603001171</t>
  </si>
  <si>
    <t>VII.21.10</t>
  </si>
  <si>
    <t>603001175</t>
  </si>
  <si>
    <t>VII.21.11</t>
  </si>
  <si>
    <t>607011111</t>
  </si>
  <si>
    <t>VII.21.12</t>
  </si>
  <si>
    <t>607011124</t>
  </si>
  <si>
    <t>VII.21.13</t>
  </si>
  <si>
    <t>61111853</t>
  </si>
  <si>
    <t>VII.21.14</t>
  </si>
  <si>
    <t>61111855</t>
  </si>
  <si>
    <t>VII.21.15</t>
  </si>
  <si>
    <t>61111857</t>
  </si>
  <si>
    <t>VII.21.16</t>
  </si>
  <si>
    <t>6292031931</t>
  </si>
  <si>
    <t>VII.21.17</t>
  </si>
  <si>
    <t>6292031933</t>
  </si>
  <si>
    <t>VII.21.18</t>
  </si>
  <si>
    <t>6292031935</t>
  </si>
  <si>
    <t>VII.21.19</t>
  </si>
  <si>
    <t>6292042932</t>
  </si>
  <si>
    <t>VII.21.20</t>
  </si>
  <si>
    <t>6292042935</t>
  </si>
  <si>
    <t>VII.21.21</t>
  </si>
  <si>
    <t>6292042936</t>
  </si>
  <si>
    <t>VII.21.22</t>
  </si>
  <si>
    <t>6292043932</t>
  </si>
  <si>
    <t>VII.21.23</t>
  </si>
  <si>
    <t>6292043933</t>
  </si>
  <si>
    <t>VII.22.</t>
  </si>
  <si>
    <t>Kitos įrangos, prietaisų, įrankių, įrenginių (šilumos kiekio apskaitos prietaisų) nusidėvėjimo sąnaudos</t>
  </si>
  <si>
    <t>60120813</t>
  </si>
  <si>
    <t>VII.23.1</t>
  </si>
  <si>
    <t>Kitos įrangos, prietaisų, įrankių, įrenginių (kitų šilumos matavimo ir reguliavimo prietaisų) nusidėvėjimo sąnaudos</t>
  </si>
  <si>
    <t>601114512</t>
  </si>
  <si>
    <t>VII.23.2</t>
  </si>
  <si>
    <t>6011145120</t>
  </si>
  <si>
    <t>VII.23.3</t>
  </si>
  <si>
    <t>601208120</t>
  </si>
  <si>
    <t>VII.23.4</t>
  </si>
  <si>
    <t>607011122</t>
  </si>
  <si>
    <t>VII.24.1</t>
  </si>
  <si>
    <t>Transporto priemonių nusidėvėjimo sąnaudos</t>
  </si>
  <si>
    <t>601114510</t>
  </si>
  <si>
    <t>VII.24.2</t>
  </si>
  <si>
    <t>60120810</t>
  </si>
  <si>
    <t>VII.24.3</t>
  </si>
  <si>
    <t>607011110</t>
  </si>
  <si>
    <t>VII.24.4</t>
  </si>
  <si>
    <t>61111852</t>
  </si>
  <si>
    <t>VII.24.5</t>
  </si>
  <si>
    <t>6292031930</t>
  </si>
  <si>
    <t>VII.24.6</t>
  </si>
  <si>
    <t>6292043931</t>
  </si>
  <si>
    <t>VII.25.1</t>
  </si>
  <si>
    <t>Kito materialaus turto nusidėvėjimo sąnaudos</t>
  </si>
  <si>
    <t>600031015</t>
  </si>
  <si>
    <t>VII.25.2</t>
  </si>
  <si>
    <t>600031023</t>
  </si>
  <si>
    <t>VII.25.3</t>
  </si>
  <si>
    <t>601114523</t>
  </si>
  <si>
    <t>VII.25.4</t>
  </si>
  <si>
    <t>601114524</t>
  </si>
  <si>
    <t>VII.25.5</t>
  </si>
  <si>
    <t>601114525</t>
  </si>
  <si>
    <t>VII.25.6</t>
  </si>
  <si>
    <t>60120823</t>
  </si>
  <si>
    <t>VII.25.7</t>
  </si>
  <si>
    <t>603001183</t>
  </si>
  <si>
    <t>VII.25.8</t>
  </si>
  <si>
    <t>6063052102</t>
  </si>
  <si>
    <t>VII.25.9</t>
  </si>
  <si>
    <t>6063052105</t>
  </si>
  <si>
    <t>VII.25.10</t>
  </si>
  <si>
    <t>607011121</t>
  </si>
  <si>
    <t>VII.25.11</t>
  </si>
  <si>
    <t>607011123</t>
  </si>
  <si>
    <t>VII.25.12</t>
  </si>
  <si>
    <t>607011125</t>
  </si>
  <si>
    <t>VII.25.13</t>
  </si>
  <si>
    <t>611118590</t>
  </si>
  <si>
    <t>VII.25.14</t>
  </si>
  <si>
    <t>611118591</t>
  </si>
  <si>
    <t>VII.25.15</t>
  </si>
  <si>
    <t>611118592</t>
  </si>
  <si>
    <t>VII.25.16</t>
  </si>
  <si>
    <t>6292031936</t>
  </si>
  <si>
    <t>VII.25.17</t>
  </si>
  <si>
    <t>6292043934</t>
  </si>
  <si>
    <t>VII.25.18</t>
  </si>
  <si>
    <t>629206353</t>
  </si>
  <si>
    <t>VIII.</t>
  </si>
  <si>
    <t>EINAMOJO REMONTO IR APTARNAVIMO SĄNAUDOS</t>
  </si>
  <si>
    <t>VIII.1.1</t>
  </si>
  <si>
    <t>Gamybos objektų einamojo remonto, aptarnavimo sąnaudos</t>
  </si>
  <si>
    <t>6011110</t>
  </si>
  <si>
    <t>VIII.1.2</t>
  </si>
  <si>
    <t>6011120</t>
  </si>
  <si>
    <t>VIII.1.3</t>
  </si>
  <si>
    <t>60201110</t>
  </si>
  <si>
    <t>VIII.1.4</t>
  </si>
  <si>
    <t>603001110</t>
  </si>
  <si>
    <t>VIII.1.5</t>
  </si>
  <si>
    <t>604001110</t>
  </si>
  <si>
    <t>VIII.1.6</t>
  </si>
  <si>
    <t>605001110</t>
  </si>
  <si>
    <t>VIII.1.7</t>
  </si>
  <si>
    <t>629206310</t>
  </si>
  <si>
    <t>VIII.2.</t>
  </si>
  <si>
    <t>Tinklų einamojo remonto, aptarnavimo sąnaudos</t>
  </si>
  <si>
    <t>6012073</t>
  </si>
  <si>
    <t>VIII.3.</t>
  </si>
  <si>
    <t>Šilumos punktų einamojo remonto, aptarnavimo sąnaudos</t>
  </si>
  <si>
    <t>VIII.4.1</t>
  </si>
  <si>
    <t>IT aptarnavimo sąnaudos</t>
  </si>
  <si>
    <t>6011112</t>
  </si>
  <si>
    <t>VIII.4.2</t>
  </si>
  <si>
    <t>6011115</t>
  </si>
  <si>
    <t>VIII.4.3</t>
  </si>
  <si>
    <t>601114291</t>
  </si>
  <si>
    <t>VIII.4.4</t>
  </si>
  <si>
    <t>6012072</t>
  </si>
  <si>
    <t>VIII.4.5</t>
  </si>
  <si>
    <t>60120961</t>
  </si>
  <si>
    <t>VIII.4.6</t>
  </si>
  <si>
    <t>60201112</t>
  </si>
  <si>
    <t>VIII.4.7</t>
  </si>
  <si>
    <t>60201115</t>
  </si>
  <si>
    <t>VIII.4.8</t>
  </si>
  <si>
    <t>603001112</t>
  </si>
  <si>
    <t>VIII.4.9</t>
  </si>
  <si>
    <t>603001113</t>
  </si>
  <si>
    <t>VIII.4.10</t>
  </si>
  <si>
    <t>604001112</t>
  </si>
  <si>
    <t>VIII.4.11</t>
  </si>
  <si>
    <t>604001115</t>
  </si>
  <si>
    <t>VIII.4.12</t>
  </si>
  <si>
    <t>605001112</t>
  </si>
  <si>
    <t>VIII.4.13</t>
  </si>
  <si>
    <t>605001115</t>
  </si>
  <si>
    <t>VIII.4.14</t>
  </si>
  <si>
    <t>6111162</t>
  </si>
  <si>
    <t>VIII.4.15</t>
  </si>
  <si>
    <t>6111821</t>
  </si>
  <si>
    <t>VIII.5.</t>
  </si>
  <si>
    <t>Kitų objektų (nurodyti) einamojo remonto, aptarnavimo sąnaudos</t>
  </si>
  <si>
    <t>6111160</t>
  </si>
  <si>
    <t>VIII.6.1</t>
  </si>
  <si>
    <t>Medžiagų, žaliavų sąnaudos gamybos objektams</t>
  </si>
  <si>
    <t>6000306</t>
  </si>
  <si>
    <t>VIII.6.2</t>
  </si>
  <si>
    <t>6011090</t>
  </si>
  <si>
    <t>VIII.6.3</t>
  </si>
  <si>
    <t>601114293</t>
  </si>
  <si>
    <t>VIII.6.4</t>
  </si>
  <si>
    <t>60120920</t>
  </si>
  <si>
    <t>VIII.6.5</t>
  </si>
  <si>
    <t>60120963</t>
  </si>
  <si>
    <t>VIII.6.6</t>
  </si>
  <si>
    <t>60201090</t>
  </si>
  <si>
    <t>VIII.6.7</t>
  </si>
  <si>
    <t>603001090</t>
  </si>
  <si>
    <t>VIII.6.8</t>
  </si>
  <si>
    <t>604001090</t>
  </si>
  <si>
    <t>VIII.6.9</t>
  </si>
  <si>
    <t>605001090</t>
  </si>
  <si>
    <t>VIII.6.10</t>
  </si>
  <si>
    <t>6111823</t>
  </si>
  <si>
    <t>VIII.6.11</t>
  </si>
  <si>
    <t>629203170</t>
  </si>
  <si>
    <t>VIII.6.12</t>
  </si>
  <si>
    <t>629203270</t>
  </si>
  <si>
    <t>VIII.6.13</t>
  </si>
  <si>
    <t>629204270</t>
  </si>
  <si>
    <t>VIII.6.14</t>
  </si>
  <si>
    <t>6292042700</t>
  </si>
  <si>
    <t>VIII.6.15</t>
  </si>
  <si>
    <t>6292042701</t>
  </si>
  <si>
    <t>VIII.6.16</t>
  </si>
  <si>
    <t>629204370</t>
  </si>
  <si>
    <t>VIII.6.17</t>
  </si>
  <si>
    <t>6292043700</t>
  </si>
  <si>
    <t>VIII.6.18</t>
  </si>
  <si>
    <t>6292043701</t>
  </si>
  <si>
    <t>VIII.7.</t>
  </si>
  <si>
    <t>Medžiagos, žaliavų sąnaudos tinklams</t>
  </si>
  <si>
    <t>60120924</t>
  </si>
  <si>
    <t>VIII.8.</t>
  </si>
  <si>
    <t>Medžiagų, žaliavų sąnaudos šilumos punktams</t>
  </si>
  <si>
    <t>6063060</t>
  </si>
  <si>
    <t>VIII.9.</t>
  </si>
  <si>
    <t>Medžiagų, žaliavų sąnaudos IT</t>
  </si>
  <si>
    <t>60120926</t>
  </si>
  <si>
    <t>VIII.10.1</t>
  </si>
  <si>
    <t>Medžiagų, žaliavų sąnaudos kitiems objektams (nurodyti)</t>
  </si>
  <si>
    <t>6011095</t>
  </si>
  <si>
    <t>VIII.10.2</t>
  </si>
  <si>
    <t>601114292</t>
  </si>
  <si>
    <t>VIII.10.3</t>
  </si>
  <si>
    <t>60120962</t>
  </si>
  <si>
    <t>VIII.10.4</t>
  </si>
  <si>
    <t>61111501</t>
  </si>
  <si>
    <t>VIII.10.5</t>
  </si>
  <si>
    <t>6111822</t>
  </si>
  <si>
    <t>VIII.11.1</t>
  </si>
  <si>
    <t>Atsiskaitomųjų šilumos apskaitos prietaisų eksploatacijos sąnaudos</t>
  </si>
  <si>
    <t>6012074</t>
  </si>
  <si>
    <t>VIII.11.2</t>
  </si>
  <si>
    <t>60120925</t>
  </si>
  <si>
    <t>VIII.12.</t>
  </si>
  <si>
    <t>Nuotolinės duomenų nuskaitymo ir perdavimo sistemos priežiūros sąnaudos</t>
  </si>
  <si>
    <t>6012075</t>
  </si>
  <si>
    <t>VIII.13.</t>
  </si>
  <si>
    <t>Patalpų (ne administracinių) remonto, aptarnavimo sąnaudos</t>
  </si>
  <si>
    <t>6011118</t>
  </si>
  <si>
    <t>Rezervinio kuro saugojimo, atnaujinimo ir įsigijimo sąnaudos</t>
  </si>
  <si>
    <t>VIII.15.1</t>
  </si>
  <si>
    <t>Mažaverčio inventoriaus sąnaudos</t>
  </si>
  <si>
    <t>6011092</t>
  </si>
  <si>
    <t>VIII.15.2</t>
  </si>
  <si>
    <t>60701062</t>
  </si>
  <si>
    <t>VIII.15.3</t>
  </si>
  <si>
    <t>61111507</t>
  </si>
  <si>
    <t>VIII.15.4</t>
  </si>
  <si>
    <t>629201071</t>
  </si>
  <si>
    <t>VIII.16.</t>
  </si>
  <si>
    <t>Turto nuomos (ne šilumos ūkio nuomos, koncesijos sutarties objektų) sąnaudos</t>
  </si>
  <si>
    <t>VIII.17.</t>
  </si>
  <si>
    <t>Komunalinių paslaugų (elektros energija, vanduo, nuotekos, atliekos, t.t.) sąnaudos (ne administracinių patalpų)</t>
  </si>
  <si>
    <t>VIII.18.1</t>
  </si>
  <si>
    <t>Transporto priemonių eksploatacinės sąnaudos</t>
  </si>
  <si>
    <t>6011094</t>
  </si>
  <si>
    <t>VIII.18.2</t>
  </si>
  <si>
    <t>6011111</t>
  </si>
  <si>
    <t>VIII.18.3</t>
  </si>
  <si>
    <t>6012071</t>
  </si>
  <si>
    <t>VIII.18.4</t>
  </si>
  <si>
    <t>60120900</t>
  </si>
  <si>
    <t>VIII.18.5</t>
  </si>
  <si>
    <t>60120923</t>
  </si>
  <si>
    <t>VIII.18.6</t>
  </si>
  <si>
    <t>60201111</t>
  </si>
  <si>
    <t>VIII.18.7</t>
  </si>
  <si>
    <t>603001093</t>
  </si>
  <si>
    <t>VIII.18.8</t>
  </si>
  <si>
    <t>603001111</t>
  </si>
  <si>
    <t>VIII.18.9</t>
  </si>
  <si>
    <t>604001111</t>
  </si>
  <si>
    <t>VIII.18.10</t>
  </si>
  <si>
    <t>605001111</t>
  </si>
  <si>
    <t>VIII.18.11</t>
  </si>
  <si>
    <t>607010520</t>
  </si>
  <si>
    <t>VIII.18.12</t>
  </si>
  <si>
    <t>60701070</t>
  </si>
  <si>
    <t>VIII.18.13</t>
  </si>
  <si>
    <t>61111502</t>
  </si>
  <si>
    <t>VIII.18.14</t>
  </si>
  <si>
    <t>6111161</t>
  </si>
  <si>
    <t>VIII.18.15</t>
  </si>
  <si>
    <t>61111980</t>
  </si>
  <si>
    <t>VIII.18.16</t>
  </si>
  <si>
    <t>6292031950</t>
  </si>
  <si>
    <t>VIII.18.17</t>
  </si>
  <si>
    <t>629203290</t>
  </si>
  <si>
    <t>VIII.18.18</t>
  </si>
  <si>
    <t>629204273</t>
  </si>
  <si>
    <t>VIII.18.19</t>
  </si>
  <si>
    <t>629204290</t>
  </si>
  <si>
    <t>VIII.18.20</t>
  </si>
  <si>
    <t>629204390</t>
  </si>
  <si>
    <t>VIII.19.1</t>
  </si>
  <si>
    <t>Transporto priemonių kuro sąnaudos</t>
  </si>
  <si>
    <t>6000310</t>
  </si>
  <si>
    <t>VIII.19.2</t>
  </si>
  <si>
    <t>601110</t>
  </si>
  <si>
    <t>VIII.19.3</t>
  </si>
  <si>
    <t>601209</t>
  </si>
  <si>
    <t>VIII.19.4</t>
  </si>
  <si>
    <t>6020110</t>
  </si>
  <si>
    <t>VIII.19.5</t>
  </si>
  <si>
    <t>60300110</t>
  </si>
  <si>
    <t>VIII.19.6</t>
  </si>
  <si>
    <t>60400110</t>
  </si>
  <si>
    <t>VIII.19.7</t>
  </si>
  <si>
    <t>60500110</t>
  </si>
  <si>
    <t>VIII.19.8</t>
  </si>
  <si>
    <t>6063093</t>
  </si>
  <si>
    <t>VIII.19.9</t>
  </si>
  <si>
    <t>60701052</t>
  </si>
  <si>
    <t>VIII.19.10</t>
  </si>
  <si>
    <t>6111198</t>
  </si>
  <si>
    <t>VIII.19.11</t>
  </si>
  <si>
    <t>62920108</t>
  </si>
  <si>
    <t>VIII.19.12</t>
  </si>
  <si>
    <t>62920318</t>
  </si>
  <si>
    <t>VIII.19.13</t>
  </si>
  <si>
    <t>62920328</t>
  </si>
  <si>
    <t>VIII.19.14</t>
  </si>
  <si>
    <t>62920428</t>
  </si>
  <si>
    <t>VIII.19.15</t>
  </si>
  <si>
    <t>62920438</t>
  </si>
  <si>
    <t>VIII.20.</t>
  </si>
  <si>
    <t>Muitinės ir ekspedijavimo paslaugų sąnaudos</t>
  </si>
  <si>
    <t>VIII.21.1</t>
  </si>
  <si>
    <t>Kitos einamojo remonto ir aptarnavimo sąnaudos (nurodyti)</t>
  </si>
  <si>
    <t>6011117</t>
  </si>
  <si>
    <t>VIII.21.2</t>
  </si>
  <si>
    <t>6012079</t>
  </si>
  <si>
    <t>IX.</t>
  </si>
  <si>
    <t>PERSONALO SĄNAUDOS</t>
  </si>
  <si>
    <t>IX.1.1</t>
  </si>
  <si>
    <t>Darbo užmokesčio sąnaudos</t>
  </si>
  <si>
    <t>6000100</t>
  </si>
  <si>
    <t>IX.1.2</t>
  </si>
  <si>
    <t>6000300</t>
  </si>
  <si>
    <t>IX.1.3</t>
  </si>
  <si>
    <t>601100</t>
  </si>
  <si>
    <t>IX.1.4</t>
  </si>
  <si>
    <t>601114296</t>
  </si>
  <si>
    <t>IX.1.5</t>
  </si>
  <si>
    <t>601200</t>
  </si>
  <si>
    <t>IX.1.6</t>
  </si>
  <si>
    <t>60120966</t>
  </si>
  <si>
    <t>IX.1.7</t>
  </si>
  <si>
    <t>6020100</t>
  </si>
  <si>
    <t>IX.1.8</t>
  </si>
  <si>
    <t>60300100</t>
  </si>
  <si>
    <t>IX.1.9</t>
  </si>
  <si>
    <t>60400100</t>
  </si>
  <si>
    <t>IX.1.10</t>
  </si>
  <si>
    <t>60500100</t>
  </si>
  <si>
    <t>IX.1.11</t>
  </si>
  <si>
    <t>606300</t>
  </si>
  <si>
    <t>IX.1.12</t>
  </si>
  <si>
    <t>60700100</t>
  </si>
  <si>
    <t>IX.1.13</t>
  </si>
  <si>
    <t>61000</t>
  </si>
  <si>
    <t>IX.1.14</t>
  </si>
  <si>
    <t>6111826</t>
  </si>
  <si>
    <t>IX.1.15</t>
  </si>
  <si>
    <t>62920100</t>
  </si>
  <si>
    <t>IX.1.16</t>
  </si>
  <si>
    <t>62920310</t>
  </si>
  <si>
    <t>IX.1.17</t>
  </si>
  <si>
    <t>62920320</t>
  </si>
  <si>
    <t>IX.1.18</t>
  </si>
  <si>
    <t>62920420</t>
  </si>
  <si>
    <t>IX.1.19</t>
  </si>
  <si>
    <t>62920430</t>
  </si>
  <si>
    <t>IX.1.20</t>
  </si>
  <si>
    <t>62920520</t>
  </si>
  <si>
    <t>IX.1.21</t>
  </si>
  <si>
    <t>62920610</t>
  </si>
  <si>
    <t>IX.1.22</t>
  </si>
  <si>
    <t>62920620</t>
  </si>
  <si>
    <t>IX.2.1</t>
  </si>
  <si>
    <t>Darbdavio įmokų Valstybinio socialinio draudimo fondo valdybai sąnaudos</t>
  </si>
  <si>
    <t>6000101</t>
  </si>
  <si>
    <t>IX.2.2</t>
  </si>
  <si>
    <t>6000301</t>
  </si>
  <si>
    <t>IX.2.3</t>
  </si>
  <si>
    <t>601101</t>
  </si>
  <si>
    <t>IX.2.4</t>
  </si>
  <si>
    <t>601114297</t>
  </si>
  <si>
    <t>IX.2.5</t>
  </si>
  <si>
    <t>601201</t>
  </si>
  <si>
    <t>IX.2.6</t>
  </si>
  <si>
    <t>60120967</t>
  </si>
  <si>
    <t>IX.2.7</t>
  </si>
  <si>
    <t>6020101</t>
  </si>
  <si>
    <t>IX.2.8</t>
  </si>
  <si>
    <t>60300101</t>
  </si>
  <si>
    <t>IX.2.9</t>
  </si>
  <si>
    <t>60400101</t>
  </si>
  <si>
    <t>IX.2.10</t>
  </si>
  <si>
    <t>60500101</t>
  </si>
  <si>
    <t>IX.2.11</t>
  </si>
  <si>
    <t>606301</t>
  </si>
  <si>
    <t>IX.2.12</t>
  </si>
  <si>
    <t>60700101</t>
  </si>
  <si>
    <t>IX.2.13</t>
  </si>
  <si>
    <t>61001</t>
  </si>
  <si>
    <t>IX.2.14</t>
  </si>
  <si>
    <t>611111</t>
  </si>
  <si>
    <t>IX.2.15</t>
  </si>
  <si>
    <t>6111827</t>
  </si>
  <si>
    <t>IX.2.16</t>
  </si>
  <si>
    <t>629201000</t>
  </si>
  <si>
    <t>IX.2.17</t>
  </si>
  <si>
    <t>629203100</t>
  </si>
  <si>
    <t>IX.2.18</t>
  </si>
  <si>
    <t>629203200</t>
  </si>
  <si>
    <t>IX.2.19</t>
  </si>
  <si>
    <t>629204200</t>
  </si>
  <si>
    <t>IX.2.20</t>
  </si>
  <si>
    <t>629204300</t>
  </si>
  <si>
    <t>IX.2.21</t>
  </si>
  <si>
    <t>629205200</t>
  </si>
  <si>
    <t>IX.2.22</t>
  </si>
  <si>
    <t>629206100</t>
  </si>
  <si>
    <t>IX.2.23</t>
  </si>
  <si>
    <t>629206200</t>
  </si>
  <si>
    <t>IX.3.1</t>
  </si>
  <si>
    <t>Papildomo darbuotojų draudimo sąnaudos</t>
  </si>
  <si>
    <t>60001084</t>
  </si>
  <si>
    <t>IX.3.2</t>
  </si>
  <si>
    <t>60001088</t>
  </si>
  <si>
    <t>IX.3.3</t>
  </si>
  <si>
    <t>60003094</t>
  </si>
  <si>
    <t>IX.3.4</t>
  </si>
  <si>
    <t>60003098</t>
  </si>
  <si>
    <t>IX.3.5</t>
  </si>
  <si>
    <t>6011134</t>
  </si>
  <si>
    <t>IX.3.6</t>
  </si>
  <si>
    <t>6011138</t>
  </si>
  <si>
    <t>IX.3.7</t>
  </si>
  <si>
    <t>60120911</t>
  </si>
  <si>
    <t>IX.3.8</t>
  </si>
  <si>
    <t>60120918</t>
  </si>
  <si>
    <t>IX.3.9</t>
  </si>
  <si>
    <t>60201130</t>
  </si>
  <si>
    <t>IX.3.10</t>
  </si>
  <si>
    <t>60201138</t>
  </si>
  <si>
    <t>IX.3.11</t>
  </si>
  <si>
    <t>603001140</t>
  </si>
  <si>
    <t>IX.3.12</t>
  </si>
  <si>
    <t>603001148</t>
  </si>
  <si>
    <t>IX.3.13</t>
  </si>
  <si>
    <t>6063084</t>
  </si>
  <si>
    <t>IX.3.14</t>
  </si>
  <si>
    <t>6063088</t>
  </si>
  <si>
    <t>IX.3.15</t>
  </si>
  <si>
    <t>60701094</t>
  </si>
  <si>
    <t>IX.3.16</t>
  </si>
  <si>
    <t>60701098</t>
  </si>
  <si>
    <t>IX.3.17</t>
  </si>
  <si>
    <t>6100944</t>
  </si>
  <si>
    <t>IX.3.18</t>
  </si>
  <si>
    <t>61111812</t>
  </si>
  <si>
    <t>IX.3.19</t>
  </si>
  <si>
    <t>61111814</t>
  </si>
  <si>
    <t>IX.3.20</t>
  </si>
  <si>
    <t>61111818</t>
  </si>
  <si>
    <t>IX.3.21</t>
  </si>
  <si>
    <t>629201090</t>
  </si>
  <si>
    <t>IX.3.22</t>
  </si>
  <si>
    <t>629201098</t>
  </si>
  <si>
    <t>IX.3.23</t>
  </si>
  <si>
    <t>6292031920</t>
  </si>
  <si>
    <t>IX.3.24</t>
  </si>
  <si>
    <t>6292031928</t>
  </si>
  <si>
    <t>IX.3.25</t>
  </si>
  <si>
    <t>6292032920</t>
  </si>
  <si>
    <t>IX.3.26</t>
  </si>
  <si>
    <t>6292032928</t>
  </si>
  <si>
    <t>IX.3.27</t>
  </si>
  <si>
    <t>6292042921</t>
  </si>
  <si>
    <t>IX.3.28</t>
  </si>
  <si>
    <t>6292042928</t>
  </si>
  <si>
    <t>IX.3.29</t>
  </si>
  <si>
    <t>6292043920</t>
  </si>
  <si>
    <t>IX.3.30</t>
  </si>
  <si>
    <t>6292043928</t>
  </si>
  <si>
    <t>IX.3.31</t>
  </si>
  <si>
    <t>6292061920</t>
  </si>
  <si>
    <t>IX.3.32</t>
  </si>
  <si>
    <t>6292062920</t>
  </si>
  <si>
    <t>IX.3.33</t>
  </si>
  <si>
    <t>6292062928</t>
  </si>
  <si>
    <t>IX.4.1</t>
  </si>
  <si>
    <t>Mokymų, kvalifikacijos kėlimo, studijų sąnaudos</t>
  </si>
  <si>
    <t>60001070</t>
  </si>
  <si>
    <t>IX.4.2</t>
  </si>
  <si>
    <t>60003100</t>
  </si>
  <si>
    <t>IX.4.3</t>
  </si>
  <si>
    <t>60111428</t>
  </si>
  <si>
    <t>IX.4.4</t>
  </si>
  <si>
    <t>6011144</t>
  </si>
  <si>
    <t>IX.4.5</t>
  </si>
  <si>
    <t>6012093</t>
  </si>
  <si>
    <t>IX.4.6</t>
  </si>
  <si>
    <t>6020116</t>
  </si>
  <si>
    <t>IX.4.7</t>
  </si>
  <si>
    <t>603001100</t>
  </si>
  <si>
    <t>IX.4.8</t>
  </si>
  <si>
    <t>604001100</t>
  </si>
  <si>
    <t>IX.4.9</t>
  </si>
  <si>
    <t>605001100</t>
  </si>
  <si>
    <t>IX.4.10</t>
  </si>
  <si>
    <t>6070110210</t>
  </si>
  <si>
    <t>IX.4.11</t>
  </si>
  <si>
    <t>6070110290</t>
  </si>
  <si>
    <t>IX.4.12</t>
  </si>
  <si>
    <t>61006000</t>
  </si>
  <si>
    <t>IX.4.13</t>
  </si>
  <si>
    <t>6111193</t>
  </si>
  <si>
    <t>IX.4.14</t>
  </si>
  <si>
    <t>6292010791</t>
  </si>
  <si>
    <t>IX.4.15</t>
  </si>
  <si>
    <t>62920111</t>
  </si>
  <si>
    <t>IX.4.16</t>
  </si>
  <si>
    <t>629203198</t>
  </si>
  <si>
    <t>IX.4.17</t>
  </si>
  <si>
    <t>6292032949</t>
  </si>
  <si>
    <t>IX.4.18</t>
  </si>
  <si>
    <t>6292042943</t>
  </si>
  <si>
    <t>IX.4.19</t>
  </si>
  <si>
    <t>62920436</t>
  </si>
  <si>
    <t>IX.4.20</t>
  </si>
  <si>
    <t>62920625</t>
  </si>
  <si>
    <t>IX.5.1</t>
  </si>
  <si>
    <t>Išeitinės pašalpos, kompensacijos</t>
  </si>
  <si>
    <t>6011052</t>
  </si>
  <si>
    <t>IX.5.2</t>
  </si>
  <si>
    <t>60110520</t>
  </si>
  <si>
    <t>IX.5.3</t>
  </si>
  <si>
    <t>60110521</t>
  </si>
  <si>
    <t>IX.5.4</t>
  </si>
  <si>
    <t>60201052</t>
  </si>
  <si>
    <t>IX.5.5</t>
  </si>
  <si>
    <t>602010520</t>
  </si>
  <si>
    <t>IX.5.6</t>
  </si>
  <si>
    <t>602010521</t>
  </si>
  <si>
    <t>IX.5.7</t>
  </si>
  <si>
    <t>603001052</t>
  </si>
  <si>
    <t>IX.5.8</t>
  </si>
  <si>
    <t>6030010520</t>
  </si>
  <si>
    <t>IX.5.9</t>
  </si>
  <si>
    <t>6030010521</t>
  </si>
  <si>
    <t>IX.5.10</t>
  </si>
  <si>
    <t>604001052</t>
  </si>
  <si>
    <t>IX.5.11</t>
  </si>
  <si>
    <t>6040010520</t>
  </si>
  <si>
    <t>IX.5.12</t>
  </si>
  <si>
    <t>6040010521</t>
  </si>
  <si>
    <t>IX.5.13</t>
  </si>
  <si>
    <t>605001052</t>
  </si>
  <si>
    <t>IX.5.14</t>
  </si>
  <si>
    <t>6050010520</t>
  </si>
  <si>
    <t>IX.5.15</t>
  </si>
  <si>
    <t>6050010521</t>
  </si>
  <si>
    <t>IX.5.16</t>
  </si>
  <si>
    <t>610052</t>
  </si>
  <si>
    <t>IX.5.17</t>
  </si>
  <si>
    <t>6100520</t>
  </si>
  <si>
    <t>IX.5.18</t>
  </si>
  <si>
    <t>6100521</t>
  </si>
  <si>
    <t>IX.5.19</t>
  </si>
  <si>
    <t>6111152</t>
  </si>
  <si>
    <t>IX.5.20</t>
  </si>
  <si>
    <t>61111520</t>
  </si>
  <si>
    <t>IX.5.21</t>
  </si>
  <si>
    <t>61111521</t>
  </si>
  <si>
    <t>IX.5.22</t>
  </si>
  <si>
    <t>62920316</t>
  </si>
  <si>
    <t>IX.5.23</t>
  </si>
  <si>
    <t>629203160</t>
  </si>
  <si>
    <t>IX.5.24</t>
  </si>
  <si>
    <t>6292031600</t>
  </si>
  <si>
    <t>IX.5.25</t>
  </si>
  <si>
    <t>62920326</t>
  </si>
  <si>
    <t>IX.5.26</t>
  </si>
  <si>
    <t>629203260</t>
  </si>
  <si>
    <t>IX.5.27</t>
  </si>
  <si>
    <t>6292032600</t>
  </si>
  <si>
    <t>IX.6.1</t>
  </si>
  <si>
    <t>Apsauginiai ir darbo drabužiai</t>
  </si>
  <si>
    <t>6011093</t>
  </si>
  <si>
    <t>IX.6.2</t>
  </si>
  <si>
    <t>60120922</t>
  </si>
  <si>
    <t>IX.6.3</t>
  </si>
  <si>
    <t>60201092</t>
  </si>
  <si>
    <t>IX.6.4</t>
  </si>
  <si>
    <t>603001092</t>
  </si>
  <si>
    <t>IX.6.5</t>
  </si>
  <si>
    <t>604001092</t>
  </si>
  <si>
    <t>IX.6.6</t>
  </si>
  <si>
    <t>605001092</t>
  </si>
  <si>
    <t>IX.6.7</t>
  </si>
  <si>
    <t>61111506</t>
  </si>
  <si>
    <t>IX.6.8</t>
  </si>
  <si>
    <t>629203172</t>
  </si>
  <si>
    <t>IX.6.9</t>
  </si>
  <si>
    <t>629203272</t>
  </si>
  <si>
    <t>IX.6.10</t>
  </si>
  <si>
    <t>629204272</t>
  </si>
  <si>
    <t>IX.6.11</t>
  </si>
  <si>
    <t>629204372</t>
  </si>
  <si>
    <t>IX.7.</t>
  </si>
  <si>
    <t>Kelionės sąnaudos</t>
  </si>
  <si>
    <t>IX.8.</t>
  </si>
  <si>
    <t>Kitos su personalu susijusios sąnaudos (nurodyti)</t>
  </si>
  <si>
    <t>611110</t>
  </si>
  <si>
    <t>IX.09.1</t>
  </si>
  <si>
    <t>Kitos su personalu susijusios sąnaudos (garantinio f. įmokos, atost.kaupimo)</t>
  </si>
  <si>
    <t>6000102</t>
  </si>
  <si>
    <t>IX.09.2</t>
  </si>
  <si>
    <t>6000103</t>
  </si>
  <si>
    <t>IX.09.3</t>
  </si>
  <si>
    <t>6000104</t>
  </si>
  <si>
    <t>IX.09.4</t>
  </si>
  <si>
    <t>6000105</t>
  </si>
  <si>
    <t>IX.09.5</t>
  </si>
  <si>
    <t>6000302</t>
  </si>
  <si>
    <t>IX.09.6</t>
  </si>
  <si>
    <t>6000303</t>
  </si>
  <si>
    <t>IX.09.7</t>
  </si>
  <si>
    <t>6000304</t>
  </si>
  <si>
    <t>IX.09.8</t>
  </si>
  <si>
    <t>6000305</t>
  </si>
  <si>
    <t>IX.09.9</t>
  </si>
  <si>
    <t>601102</t>
  </si>
  <si>
    <t>IX.09.10</t>
  </si>
  <si>
    <t>601103</t>
  </si>
  <si>
    <t>IX.09.11</t>
  </si>
  <si>
    <t>601104</t>
  </si>
  <si>
    <t>IX.09.12</t>
  </si>
  <si>
    <t>601105</t>
  </si>
  <si>
    <t>IX.09.13</t>
  </si>
  <si>
    <t>601114298</t>
  </si>
  <si>
    <t>IX.09.14</t>
  </si>
  <si>
    <t>601202</t>
  </si>
  <si>
    <t>IX.09.15</t>
  </si>
  <si>
    <t>601203</t>
  </si>
  <si>
    <t>IX.09.16</t>
  </si>
  <si>
    <t>601204</t>
  </si>
  <si>
    <t>IX.09.17</t>
  </si>
  <si>
    <t>601205</t>
  </si>
  <si>
    <t>IX.09.18</t>
  </si>
  <si>
    <t>60120968</t>
  </si>
  <si>
    <t>IX.09.19</t>
  </si>
  <si>
    <t>6020102</t>
  </si>
  <si>
    <t>IX.09.20</t>
  </si>
  <si>
    <t>6020103</t>
  </si>
  <si>
    <t>IX.09.21</t>
  </si>
  <si>
    <t>6020104</t>
  </si>
  <si>
    <t>IX.09.22</t>
  </si>
  <si>
    <t>6020105</t>
  </si>
  <si>
    <t>IX.09.23</t>
  </si>
  <si>
    <t>60300102</t>
  </si>
  <si>
    <t>IX.09.24</t>
  </si>
  <si>
    <t>60300103</t>
  </si>
  <si>
    <t>IX.09.25</t>
  </si>
  <si>
    <t>60300104</t>
  </si>
  <si>
    <t>IX.09.26</t>
  </si>
  <si>
    <t>60300105</t>
  </si>
  <si>
    <t>IX.09.27</t>
  </si>
  <si>
    <t>60400102</t>
  </si>
  <si>
    <t>IX.09.28</t>
  </si>
  <si>
    <t>60400103</t>
  </si>
  <si>
    <t>IX.09.29</t>
  </si>
  <si>
    <t>60400104</t>
  </si>
  <si>
    <t>IX.09.30</t>
  </si>
  <si>
    <t>60400105</t>
  </si>
  <si>
    <t>IX.09.31</t>
  </si>
  <si>
    <t>60500102</t>
  </si>
  <si>
    <t>IX.09.32</t>
  </si>
  <si>
    <t>60500103</t>
  </si>
  <si>
    <t>IX.09.33</t>
  </si>
  <si>
    <t>60500104</t>
  </si>
  <si>
    <t>IX.09.34</t>
  </si>
  <si>
    <t>60500105</t>
  </si>
  <si>
    <t>IX.09.35</t>
  </si>
  <si>
    <t>606302</t>
  </si>
  <si>
    <t>IX.09.36</t>
  </si>
  <si>
    <t>606303</t>
  </si>
  <si>
    <t>IX.09.37</t>
  </si>
  <si>
    <t>606304</t>
  </si>
  <si>
    <t>IX.09.38</t>
  </si>
  <si>
    <t>606305</t>
  </si>
  <si>
    <t>IX.09.39</t>
  </si>
  <si>
    <t>60700102</t>
  </si>
  <si>
    <t>IX.09.40</t>
  </si>
  <si>
    <t>60700103</t>
  </si>
  <si>
    <t>IX.09.41</t>
  </si>
  <si>
    <t>60700104</t>
  </si>
  <si>
    <t>IX.09.42</t>
  </si>
  <si>
    <t>60700105</t>
  </si>
  <si>
    <t>IX.09.43</t>
  </si>
  <si>
    <t>61002</t>
  </si>
  <si>
    <t>IX.09.44</t>
  </si>
  <si>
    <t>61003</t>
  </si>
  <si>
    <t>IX.09.45</t>
  </si>
  <si>
    <t>61004</t>
  </si>
  <si>
    <t>IX.09.46</t>
  </si>
  <si>
    <t>61005</t>
  </si>
  <si>
    <t>IX.09.47</t>
  </si>
  <si>
    <t>611112</t>
  </si>
  <si>
    <t>IX.09.48</t>
  </si>
  <si>
    <t>611113</t>
  </si>
  <si>
    <t>IX.09.49</t>
  </si>
  <si>
    <t>611114</t>
  </si>
  <si>
    <t>IX.09.50</t>
  </si>
  <si>
    <t>6111141</t>
  </si>
  <si>
    <t>IX.09.51</t>
  </si>
  <si>
    <t>6111828</t>
  </si>
  <si>
    <t>IX.09.52</t>
  </si>
  <si>
    <t>6292010000</t>
  </si>
  <si>
    <t>IX.09.53</t>
  </si>
  <si>
    <t>62920103</t>
  </si>
  <si>
    <t>IX.09.54</t>
  </si>
  <si>
    <t>629201030</t>
  </si>
  <si>
    <t>IX.09.55</t>
  </si>
  <si>
    <t>6292010300</t>
  </si>
  <si>
    <t>IX.09.56</t>
  </si>
  <si>
    <t>6292031000</t>
  </si>
  <si>
    <t>IX.09.57</t>
  </si>
  <si>
    <t>62920313</t>
  </si>
  <si>
    <t>IX.09.58</t>
  </si>
  <si>
    <t>629203130</t>
  </si>
  <si>
    <t>IX.09.59</t>
  </si>
  <si>
    <t>6292031300</t>
  </si>
  <si>
    <t>IX.09.60</t>
  </si>
  <si>
    <t>6292032000</t>
  </si>
  <si>
    <t>IX.09.61</t>
  </si>
  <si>
    <t>62920323</t>
  </si>
  <si>
    <t>IX.09.62</t>
  </si>
  <si>
    <t>629203230</t>
  </si>
  <si>
    <t>IX.09.63</t>
  </si>
  <si>
    <t>6292032300</t>
  </si>
  <si>
    <t>IX.09.64</t>
  </si>
  <si>
    <t>6292042000</t>
  </si>
  <si>
    <t>IX.09.65</t>
  </si>
  <si>
    <t>62920423</t>
  </si>
  <si>
    <t>IX.09.66</t>
  </si>
  <si>
    <t>629204230</t>
  </si>
  <si>
    <t>IX.09.67</t>
  </si>
  <si>
    <t>6292042300</t>
  </si>
  <si>
    <t>IX.09.68</t>
  </si>
  <si>
    <t>6292043000</t>
  </si>
  <si>
    <t>IX.09.69</t>
  </si>
  <si>
    <t>62920431</t>
  </si>
  <si>
    <t>IX.09.70</t>
  </si>
  <si>
    <t>629204310</t>
  </si>
  <si>
    <t>IX.09.71</t>
  </si>
  <si>
    <t>6292043100</t>
  </si>
  <si>
    <t>IX.09.72</t>
  </si>
  <si>
    <t>6292052000</t>
  </si>
  <si>
    <t>IX.09.73</t>
  </si>
  <si>
    <t>62920523</t>
  </si>
  <si>
    <t>IX.09.74</t>
  </si>
  <si>
    <t>629205230</t>
  </si>
  <si>
    <t>IX.09.75</t>
  </si>
  <si>
    <t>6292052300</t>
  </si>
  <si>
    <t>IX.09.76</t>
  </si>
  <si>
    <t>6292061000</t>
  </si>
  <si>
    <t>IX.09.77</t>
  </si>
  <si>
    <t>62920611</t>
  </si>
  <si>
    <t>IX.09.78</t>
  </si>
  <si>
    <t>629206110</t>
  </si>
  <si>
    <t>IX.09.79</t>
  </si>
  <si>
    <t>6292061100</t>
  </si>
  <si>
    <t>IX.09.80</t>
  </si>
  <si>
    <t>6292062000</t>
  </si>
  <si>
    <t>IX.09.81</t>
  </si>
  <si>
    <t>62920621</t>
  </si>
  <si>
    <t>IX.09.82</t>
  </si>
  <si>
    <t>629206210</t>
  </si>
  <si>
    <t>IX.09.83</t>
  </si>
  <si>
    <t>6292062100</t>
  </si>
  <si>
    <t>X.</t>
  </si>
  <si>
    <t>MOKESČIŲ SĄNAUDOS</t>
  </si>
  <si>
    <t>X.1.</t>
  </si>
  <si>
    <t>Žemės mokesčio sąnaudos</t>
  </si>
  <si>
    <t>6116126</t>
  </si>
  <si>
    <t>X.2.1</t>
  </si>
  <si>
    <t>Nekilnojamo turto mokesčio sąnaudos</t>
  </si>
  <si>
    <t>6116120</t>
  </si>
  <si>
    <t>X.2.2</t>
  </si>
  <si>
    <t>62920640</t>
  </si>
  <si>
    <t>X.3.</t>
  </si>
  <si>
    <t>Aplinkos taršos mokesčio sąnaudos</t>
  </si>
  <si>
    <t>6116121</t>
  </si>
  <si>
    <t>X.4.</t>
  </si>
  <si>
    <t>Valstybinių išteklių mokesčio sąnaudos</t>
  </si>
  <si>
    <t>X.5.1</t>
  </si>
  <si>
    <t>Žyminio mokesčio sąnaudos</t>
  </si>
  <si>
    <t>610063</t>
  </si>
  <si>
    <t>X.5.2</t>
  </si>
  <si>
    <t>629206392</t>
  </si>
  <si>
    <t>X.6.</t>
  </si>
  <si>
    <t>Energetikos įstatyme numatytų mokesčių sąnaudos</t>
  </si>
  <si>
    <t>6116124</t>
  </si>
  <si>
    <t>X.7. 1</t>
  </si>
  <si>
    <t>Kitų mokesčių valstybei sąnaudos (nurodyti)</t>
  </si>
  <si>
    <t>607011031</t>
  </si>
  <si>
    <t>X.7. 2</t>
  </si>
  <si>
    <t>6116122</t>
  </si>
  <si>
    <t>X.7. 3</t>
  </si>
  <si>
    <t>6116125</t>
  </si>
  <si>
    <t>X.7. 4</t>
  </si>
  <si>
    <t>6116129</t>
  </si>
  <si>
    <t>XI.</t>
  </si>
  <si>
    <t>FINANSINĖS SĄNAUDOS</t>
  </si>
  <si>
    <t>XI.1.1</t>
  </si>
  <si>
    <t>Banko paslaugų (komisinių) sąnaudos</t>
  </si>
  <si>
    <t>607011028</t>
  </si>
  <si>
    <t>XI.1.2</t>
  </si>
  <si>
    <t>61008</t>
  </si>
  <si>
    <t>XI.1.3</t>
  </si>
  <si>
    <t>629206393</t>
  </si>
  <si>
    <t>XI.2.1</t>
  </si>
  <si>
    <t>Palūkanų sąnaudos</t>
  </si>
  <si>
    <t>63012</t>
  </si>
  <si>
    <t>XI.2.2</t>
  </si>
  <si>
    <t>63013</t>
  </si>
  <si>
    <t>XI.2.3</t>
  </si>
  <si>
    <t>63016</t>
  </si>
  <si>
    <t>XI.2.4</t>
  </si>
  <si>
    <t>63017</t>
  </si>
  <si>
    <t>XI.2.5</t>
  </si>
  <si>
    <t>63018</t>
  </si>
  <si>
    <t>XI.3.</t>
  </si>
  <si>
    <t>Neigiamos mokėtinų ir gautinų sumų perkainojimo įtakos sąnaudos</t>
  </si>
  <si>
    <t>XI.4.</t>
  </si>
  <si>
    <t>Kitos finansinės sąnaudos (nurodyti)</t>
  </si>
  <si>
    <t>XII.</t>
  </si>
  <si>
    <t>ADMINISTRACINĖS SĄNAUDOS</t>
  </si>
  <si>
    <t>XII.1.1</t>
  </si>
  <si>
    <t>Teisinės paslaugos</t>
  </si>
  <si>
    <t>607011024</t>
  </si>
  <si>
    <t>XII.1.2</t>
  </si>
  <si>
    <t>61111951</t>
  </si>
  <si>
    <t>XII.2.</t>
  </si>
  <si>
    <t>Konsultacinės paslaugos</t>
  </si>
  <si>
    <t>XII.3.1</t>
  </si>
  <si>
    <t>Ryšių paslaugos</t>
  </si>
  <si>
    <t>607011023</t>
  </si>
  <si>
    <t>XII.3.2</t>
  </si>
  <si>
    <t>610090</t>
  </si>
  <si>
    <t>XII.3.3</t>
  </si>
  <si>
    <t>6111197</t>
  </si>
  <si>
    <t>XII.3.4</t>
  </si>
  <si>
    <t>629206395</t>
  </si>
  <si>
    <t>XII.4.1</t>
  </si>
  <si>
    <t>Pašto, pasiuntinių paslaugos</t>
  </si>
  <si>
    <t>607011021</t>
  </si>
  <si>
    <t>XII.4.2</t>
  </si>
  <si>
    <t>610092</t>
  </si>
  <si>
    <t>XII.5.1</t>
  </si>
  <si>
    <t>Kanceliarinės sąnaudos</t>
  </si>
  <si>
    <t>607011022</t>
  </si>
  <si>
    <t>XII.5.2</t>
  </si>
  <si>
    <t>6111194</t>
  </si>
  <si>
    <t>XII.6.</t>
  </si>
  <si>
    <t>Org.inventoriaus aptarnavimas, remontas</t>
  </si>
  <si>
    <t>XII.7.1</t>
  </si>
  <si>
    <t>Profesinė literatūra, spauda</t>
  </si>
  <si>
    <t>611119</t>
  </si>
  <si>
    <t>XII.7.2</t>
  </si>
  <si>
    <t>61111901</t>
  </si>
  <si>
    <t>XII.8.1</t>
  </si>
  <si>
    <t>Komunalinės paslaugos (elektros energija, vanduo, nuotekos, šiukšlės, t.t.)</t>
  </si>
  <si>
    <t>6111199</t>
  </si>
  <si>
    <t>XII.8.2</t>
  </si>
  <si>
    <t>61111990</t>
  </si>
  <si>
    <t>XII.9.</t>
  </si>
  <si>
    <t>Patalpų priežiūros sąnaudos</t>
  </si>
  <si>
    <t>6111168</t>
  </si>
  <si>
    <t>XII.10. 1</t>
  </si>
  <si>
    <t>Kitos administravimo sąnaudos (nurodyti)</t>
  </si>
  <si>
    <t>6000113</t>
  </si>
  <si>
    <t>XII.10. 2</t>
  </si>
  <si>
    <t>60003072</t>
  </si>
  <si>
    <t>XII.10. 3</t>
  </si>
  <si>
    <t>60111427</t>
  </si>
  <si>
    <t>XII.10. 4</t>
  </si>
  <si>
    <t>602011427</t>
  </si>
  <si>
    <t>XII.10. 5</t>
  </si>
  <si>
    <t>6063092</t>
  </si>
  <si>
    <t>XII.10. 6</t>
  </si>
  <si>
    <t>60701101</t>
  </si>
  <si>
    <t>XII.10. 7</t>
  </si>
  <si>
    <t>6100952</t>
  </si>
  <si>
    <t>XII.10. 8</t>
  </si>
  <si>
    <t>6111190</t>
  </si>
  <si>
    <t>XII.10. 9</t>
  </si>
  <si>
    <t>611184</t>
  </si>
  <si>
    <t>XII.10. 10</t>
  </si>
  <si>
    <t>629206394</t>
  </si>
  <si>
    <t>XII.10. 11</t>
  </si>
  <si>
    <t>629206397</t>
  </si>
  <si>
    <t>XIII.</t>
  </si>
  <si>
    <t>RINKODAROS IR PARDAVIMŲ SĄNAUDOS</t>
  </si>
  <si>
    <t>XIII.1.1</t>
  </si>
  <si>
    <t>Reklamos paslaugoms (produktams) sąnaudos</t>
  </si>
  <si>
    <t>610060</t>
  </si>
  <si>
    <t>XIII.1.2</t>
  </si>
  <si>
    <t>6100600</t>
  </si>
  <si>
    <t>XIII.2.</t>
  </si>
  <si>
    <t>Privalomo vartotojų informavimo, įskaitant tinklalapio palaikymą, sąnaudos</t>
  </si>
  <si>
    <t>XIII.3.</t>
  </si>
  <si>
    <t>Prekės ženklo, įvaizdžio sąnaudos</t>
  </si>
  <si>
    <t>XIII.4.</t>
  </si>
  <si>
    <t>Rinkos tyrimų sąnaudos</t>
  </si>
  <si>
    <t>XIII.5.1</t>
  </si>
  <si>
    <t>Sąskaitų vartotojams parengimo, pateikimo sąnaudos</t>
  </si>
  <si>
    <t>6000109</t>
  </si>
  <si>
    <t>XIII.5.2</t>
  </si>
  <si>
    <t>6000312</t>
  </si>
  <si>
    <t>XIII.5.3</t>
  </si>
  <si>
    <t>61009</t>
  </si>
  <si>
    <t>XIII.6.1</t>
  </si>
  <si>
    <t>Vartotojų mokėjimų administravimo, surinkimo sąnaudos</t>
  </si>
  <si>
    <t>6000110</t>
  </si>
  <si>
    <t>XIII.6.2</t>
  </si>
  <si>
    <t>6000311</t>
  </si>
  <si>
    <t>XIII.6.3</t>
  </si>
  <si>
    <t>607011020</t>
  </si>
  <si>
    <t>XIII.6.4</t>
  </si>
  <si>
    <t>610062</t>
  </si>
  <si>
    <t>XIII.6.5</t>
  </si>
  <si>
    <t>629206396</t>
  </si>
  <si>
    <t>XIII.7.1</t>
  </si>
  <si>
    <t>Reprezentacijos sąnaudos</t>
  </si>
  <si>
    <t>61111960</t>
  </si>
  <si>
    <t>XIII.7.2</t>
  </si>
  <si>
    <t>61111961</t>
  </si>
  <si>
    <t>XIII.8.</t>
  </si>
  <si>
    <t>Švietimo ir konsultavimo sąnaudos**</t>
  </si>
  <si>
    <t>XIII.8.1.</t>
  </si>
  <si>
    <t>Infomacijos skelbimo spaudoje, radijuje, televizijoje sąnaudos</t>
  </si>
  <si>
    <t>XIII.8.2.</t>
  </si>
  <si>
    <t>Informacijos skelbimo interneto svetainėse sąnaudos</t>
  </si>
  <si>
    <t>XIII.8.3.</t>
  </si>
  <si>
    <t>XIII.8.4.</t>
  </si>
  <si>
    <t>Konsultacinių paslaugų sąnaudos</t>
  </si>
  <si>
    <t>XIII.8.5.</t>
  </si>
  <si>
    <t>Mokymų, renginių, seminarų sąnaudos</t>
  </si>
  <si>
    <t>XIII.8.6.</t>
  </si>
  <si>
    <t>Susitikimo su vartotojais (patalpų nuomos, inventoriaus nuomos) sąnaudos</t>
  </si>
  <si>
    <t>XIII.8.7.</t>
  </si>
  <si>
    <t>XIII.8.8.</t>
  </si>
  <si>
    <t>Kitos švietimo ir konsultavimo sąnaudos (nurodyti)</t>
  </si>
  <si>
    <t>XIII.9.1</t>
  </si>
  <si>
    <t>Kitos rinkodaros, pardavimų sąnaudos (nurodyti)</t>
  </si>
  <si>
    <t>607011025</t>
  </si>
  <si>
    <t>XIII.9.2</t>
  </si>
  <si>
    <t>610091</t>
  </si>
  <si>
    <t>XIII.9.3</t>
  </si>
  <si>
    <t>62920110</t>
  </si>
  <si>
    <t>XIV.</t>
  </si>
  <si>
    <t>ŠILUMOS ŪKIO TURTO NUOMOS, KONCESIJOS SĄNAUDOS</t>
  </si>
  <si>
    <t>XIV.1.</t>
  </si>
  <si>
    <t>Šilumos ūkio turto nuomos, koncesijos sąnaudos</t>
  </si>
  <si>
    <t>XIV.2.</t>
  </si>
  <si>
    <t>Kitos sąnaudos, susijusios su šilumos ūkio turto nuoma, koncesija (nurodyti)</t>
  </si>
  <si>
    <t>XV.</t>
  </si>
  <si>
    <t>KITOS PASTOVIOSIOS SĄNAUDOS</t>
  </si>
  <si>
    <t>XV.1.1</t>
  </si>
  <si>
    <t>Turto draudimo sąnaudos</t>
  </si>
  <si>
    <t>6011131</t>
  </si>
  <si>
    <t>XV.1.2</t>
  </si>
  <si>
    <t>6011132</t>
  </si>
  <si>
    <t>XV.1.3</t>
  </si>
  <si>
    <t>6011133</t>
  </si>
  <si>
    <t>XV.1.4</t>
  </si>
  <si>
    <t>6011137</t>
  </si>
  <si>
    <t>XV.1.5</t>
  </si>
  <si>
    <t>60120913</t>
  </si>
  <si>
    <t>XV.1.6</t>
  </si>
  <si>
    <t>60120914</t>
  </si>
  <si>
    <t>XV.1.7</t>
  </si>
  <si>
    <t>60201131</t>
  </si>
  <si>
    <t>XV.1.8</t>
  </si>
  <si>
    <t>603001144</t>
  </si>
  <si>
    <t>XV.1.9</t>
  </si>
  <si>
    <t>604001131</t>
  </si>
  <si>
    <t>XV.1.10</t>
  </si>
  <si>
    <t>605001131</t>
  </si>
  <si>
    <t>XV.1.11</t>
  </si>
  <si>
    <t>60701095</t>
  </si>
  <si>
    <t>XV.1.12</t>
  </si>
  <si>
    <t>61111811</t>
  </si>
  <si>
    <t>XV.1.13</t>
  </si>
  <si>
    <t>6292031921</t>
  </si>
  <si>
    <t>XV.1.14</t>
  </si>
  <si>
    <t>6292031922</t>
  </si>
  <si>
    <t>XV.1.15</t>
  </si>
  <si>
    <t>6292042920</t>
  </si>
  <si>
    <t>XV.1.16</t>
  </si>
  <si>
    <t>6292043922</t>
  </si>
  <si>
    <t>XV.1.17</t>
  </si>
  <si>
    <t>629206330</t>
  </si>
  <si>
    <t>XV.2.1</t>
  </si>
  <si>
    <t>Veiklos rizikos draudimo sąnaudos</t>
  </si>
  <si>
    <t>60001085</t>
  </si>
  <si>
    <t>XV.2.2</t>
  </si>
  <si>
    <t>60003096</t>
  </si>
  <si>
    <t>XV.2.3</t>
  </si>
  <si>
    <t>6011136</t>
  </si>
  <si>
    <t>XV.2.4</t>
  </si>
  <si>
    <t>60120916</t>
  </si>
  <si>
    <t>XV.2.5</t>
  </si>
  <si>
    <t>6063086</t>
  </si>
  <si>
    <t>XV.2.6</t>
  </si>
  <si>
    <t>60701099</t>
  </si>
  <si>
    <t>XV.2.7</t>
  </si>
  <si>
    <t>6100946</t>
  </si>
  <si>
    <t>XV.2.8</t>
  </si>
  <si>
    <t>629201091</t>
  </si>
  <si>
    <t>XV.3.</t>
  </si>
  <si>
    <t>Audito (finansinių ataskaitų) sąnaudos</t>
  </si>
  <si>
    <t>61111953</t>
  </si>
  <si>
    <t>XV.4.</t>
  </si>
  <si>
    <t>Audito (Reguliuojamosios veiklos ataskaitų) sąnaudos</t>
  </si>
  <si>
    <t>611119530</t>
  </si>
  <si>
    <t>XV.5.</t>
  </si>
  <si>
    <t>Audito (kito) sąnaudos</t>
  </si>
  <si>
    <t>611119531</t>
  </si>
  <si>
    <t>XV.6.1</t>
  </si>
  <si>
    <t>Skolų išieškojimo sąnaudos</t>
  </si>
  <si>
    <t>607011029</t>
  </si>
  <si>
    <t>XV.6.2</t>
  </si>
  <si>
    <t>610061</t>
  </si>
  <si>
    <t>XV.7.</t>
  </si>
  <si>
    <t>Narystės, stojamųjų įmokų sąnaudos</t>
  </si>
  <si>
    <t>61111952</t>
  </si>
  <si>
    <t>XV.8.</t>
  </si>
  <si>
    <t>Likviduoto, nurašyto turto sąnaudos</t>
  </si>
  <si>
    <t>6133</t>
  </si>
  <si>
    <t>XV.9.</t>
  </si>
  <si>
    <t>Nurašytų karšto vandens apskaitos prietaisų sąnaudos</t>
  </si>
  <si>
    <t>XV.10.1</t>
  </si>
  <si>
    <t>Labdara, parama, švietimas</t>
  </si>
  <si>
    <t>62920325</t>
  </si>
  <si>
    <t>XV.10.2</t>
  </si>
  <si>
    <t>62920433</t>
  </si>
  <si>
    <t>XV.11.</t>
  </si>
  <si>
    <t>Beviltiškos skolos</t>
  </si>
  <si>
    <t>61121</t>
  </si>
  <si>
    <t>XV.12.</t>
  </si>
  <si>
    <t>Priskaitytos baudos ir delspinigiai</t>
  </si>
  <si>
    <t>631</t>
  </si>
  <si>
    <t>XV.13.</t>
  </si>
  <si>
    <t>Tantjemos</t>
  </si>
  <si>
    <t>XV.14.</t>
  </si>
  <si>
    <t>Kitos pastoviosios sąnaudos (nurodyti)</t>
  </si>
  <si>
    <t>XV.15.1</t>
  </si>
  <si>
    <t>6000111</t>
  </si>
  <si>
    <t>XV.15.2</t>
  </si>
  <si>
    <t>60003071</t>
  </si>
  <si>
    <t>XV.15.3</t>
  </si>
  <si>
    <t>600030710</t>
  </si>
  <si>
    <t>XV.15.4</t>
  </si>
  <si>
    <t>6011080</t>
  </si>
  <si>
    <t>XV.15.5</t>
  </si>
  <si>
    <t>60111420</t>
  </si>
  <si>
    <t>XV.15.6</t>
  </si>
  <si>
    <t>601114200</t>
  </si>
  <si>
    <t>XV.15.7</t>
  </si>
  <si>
    <t>60120950</t>
  </si>
  <si>
    <t>XV.15.8</t>
  </si>
  <si>
    <t>601209500</t>
  </si>
  <si>
    <t>XV.15.9</t>
  </si>
  <si>
    <t>60201080</t>
  </si>
  <si>
    <t>XV.15.10</t>
  </si>
  <si>
    <t>60201140</t>
  </si>
  <si>
    <t>XV.15.11</t>
  </si>
  <si>
    <t>602011400</t>
  </si>
  <si>
    <t>XV.15.12</t>
  </si>
  <si>
    <t>603001080</t>
  </si>
  <si>
    <t>XV.15.13</t>
  </si>
  <si>
    <t>603001150</t>
  </si>
  <si>
    <t>XV.15.14</t>
  </si>
  <si>
    <t>6030011500</t>
  </si>
  <si>
    <t>XV.15.15</t>
  </si>
  <si>
    <t>604001080</t>
  </si>
  <si>
    <t>XV.15.16</t>
  </si>
  <si>
    <t>604001140</t>
  </si>
  <si>
    <t>XV.15.17</t>
  </si>
  <si>
    <t>6040011400</t>
  </si>
  <si>
    <t>XV.15.18</t>
  </si>
  <si>
    <t>605001070</t>
  </si>
  <si>
    <t>XV.15.19</t>
  </si>
  <si>
    <t>605001140</t>
  </si>
  <si>
    <t>XV.15.20</t>
  </si>
  <si>
    <t>606309</t>
  </si>
  <si>
    <t>XV.15.21</t>
  </si>
  <si>
    <t>60701102</t>
  </si>
  <si>
    <t>XV.15.22</t>
  </si>
  <si>
    <t>6070110200</t>
  </si>
  <si>
    <t>XV.15.23</t>
  </si>
  <si>
    <t>6070112</t>
  </si>
  <si>
    <t>XV.15.24</t>
  </si>
  <si>
    <t>6100950</t>
  </si>
  <si>
    <t>XV.15.25</t>
  </si>
  <si>
    <t>61009500</t>
  </si>
  <si>
    <t>XV.15.26</t>
  </si>
  <si>
    <t>61111950</t>
  </si>
  <si>
    <t>XV.15.27</t>
  </si>
  <si>
    <t>611119500</t>
  </si>
  <si>
    <t>XV.15.28</t>
  </si>
  <si>
    <t>6116123</t>
  </si>
  <si>
    <t>XV.15.29</t>
  </si>
  <si>
    <t>6222</t>
  </si>
  <si>
    <t>XV.15.30</t>
  </si>
  <si>
    <t>6292010790</t>
  </si>
  <si>
    <t>XV.15.31</t>
  </si>
  <si>
    <t>6292031941</t>
  </si>
  <si>
    <t>XV.15.32</t>
  </si>
  <si>
    <t>629203196</t>
  </si>
  <si>
    <t>XV.15.33</t>
  </si>
  <si>
    <t>629203197</t>
  </si>
  <si>
    <t>XV.15.34</t>
  </si>
  <si>
    <t>6292032941</t>
  </si>
  <si>
    <t>XV.15.35</t>
  </si>
  <si>
    <t>6292032942</t>
  </si>
  <si>
    <t>XV.15.36</t>
  </si>
  <si>
    <t>6292042940</t>
  </si>
  <si>
    <t>XV.15.37</t>
  </si>
  <si>
    <t>6292042941</t>
  </si>
  <si>
    <t>XV.15.38</t>
  </si>
  <si>
    <t>6292042945</t>
  </si>
  <si>
    <t>XV.15.39</t>
  </si>
  <si>
    <t>6292043941</t>
  </si>
  <si>
    <t>XV.15.40</t>
  </si>
  <si>
    <t>629204395</t>
  </si>
  <si>
    <t>XV.15.41</t>
  </si>
  <si>
    <t>6292052941</t>
  </si>
  <si>
    <t>XV.15.42</t>
  </si>
  <si>
    <t>6292052945</t>
  </si>
  <si>
    <t>XV.15.43</t>
  </si>
  <si>
    <t>6292052948</t>
  </si>
  <si>
    <t>XV.15.44</t>
  </si>
  <si>
    <t>6292062930</t>
  </si>
  <si>
    <t>XV.15.45</t>
  </si>
  <si>
    <t>629206390</t>
  </si>
  <si>
    <t>XV.15.46</t>
  </si>
  <si>
    <t>629206399</t>
  </si>
  <si>
    <t>XV.15.47</t>
  </si>
  <si>
    <t>651</t>
  </si>
  <si>
    <t>XV.15.48</t>
  </si>
  <si>
    <t>654</t>
  </si>
  <si>
    <t>Sąnaudų grupės ir pogrupio numeris pagal RVA 5 priedą</t>
  </si>
  <si>
    <t>Sąnaudų grupės ir pogrupio pavadinimas pagal RVA 5 priedą</t>
  </si>
  <si>
    <t>DK sąnaudų sąskaitų ir/arba dimensijų (arba jų kombinacijų) kuriose ataskaitiniu laikotarpiu apskaitytos B stulpelyje nurodyto sąnaudų pogrupio sąnaudos, numeriai ir/arba pavadinimai ARBA nuoroda į RAS aprašo dalį, kurioje pateikiama tokia informacija.</t>
  </si>
  <si>
    <t>Jeigu vieno sąnaudų pogrupio sąnaudos apskaitomis keliose DK sąskaitose (dimensijose), jos nurodomos keliose eilutėse, t.y. ta pati DK sąskaita (dimensija) gali kartotis tiek kartų kiek reikia.</t>
  </si>
  <si>
    <t>DK sąnaudų sąskaitų ir/arba dimensijų (arba jų kombinacijų), nurodytų C stulpelyje ir atitinkančių B stulpelio sąnaudų pogrupį, ataskaitinio laikotarpio sąnaudų suma. Stulpelio duomenys turi sutapti su DK ir FA sąnaudų duomenimis.</t>
  </si>
  <si>
    <t>Sąnaudų grupavimo koregavimai, skirti atskleisti:</t>
  </si>
  <si>
    <t>1) DK ir RVA sąnaudų grupių sąsajų, nurodytų RAS apraše korekcijas (jei tokios atliktos ruošiant ataskaitinio laikotarpio RVA). Jei sąsajos atitinka RAS aprašą, koregavimai neatliekami.</t>
  </si>
  <si>
    <t>2) sąnaudų sumos pasikeitimą dėl specifinių sąnaudų apskaitos skirtumų, pvz., turto nusidėvėjimo skaičiavimo, dalies ilgalaikio turto pripažinimo sąnaudomis reguliavimo apskaitoje ir pan. Koregavimų kiekis nėra ribojamas, tačiau koregavimų logika turi būti atskleista.</t>
  </si>
  <si>
    <t>K1 ir K2 koregavimuose atskleidžiamas turto nusidėvėjimo sąnaudų koregavimas, t.y. (K1) buhalterinių nusidėvėjimo sąnaudų eliminavimas ir (K2) perskaičiuotų RAS nusidėvėjimo sąnaudų įkėlimas.</t>
  </si>
  <si>
    <t>Bendru atveju, kitų koregavimų stulpelių (išskyrus K1 ir K2) suma turi būti lygi nuliui.</t>
  </si>
  <si>
    <t>Įterpiama tiek koregavimų stulpelių, kiek reikalinga koregavimams atskleisti.</t>
  </si>
  <si>
    <t>Stulpelių D ir E suma. Stulpelio duomenys turi sutapti su RVA duomenimis.</t>
  </si>
  <si>
    <t>RVA priedai, su kurių duomenimis turi sutapti F stulpelio duomenys.</t>
  </si>
  <si>
    <t>E stulpelyje atskleistų koregavimų numeriai.</t>
  </si>
  <si>
    <t>E stulpelyje atskleistų koregavimų turinio ir tikslo aprašymas.</t>
  </si>
  <si>
    <t>Reguliuojamosios veiklos ataskaitų patikros techninės užduoties 3.3 priedas</t>
  </si>
  <si>
    <t>NEPASKIRSTOMŲ SĄNAUDŲ SUVESTINĖ</t>
  </si>
  <si>
    <t>NEPASKIRSTOMŲ SĄNAUDŲ POGRUPIS</t>
  </si>
  <si>
    <t>DK SĄSKAITOS</t>
  </si>
  <si>
    <t>NEPASKIRSTOMŲ SĄNAUDŲ SUMA</t>
  </si>
  <si>
    <t>RVA SĄNAUDŲ  POGRUPIS</t>
  </si>
  <si>
    <t>1. Beviltiškų skolų sąnaudos</t>
  </si>
  <si>
    <t>2. Baudų, delspinigių sąnaudos</t>
  </si>
  <si>
    <t>3. Paramos, labdaros sąnaudos</t>
  </si>
  <si>
    <t>3. Tantjemų išmokų, pelno mokesčio, mokesčių nuo dividendų sąnaudos</t>
  </si>
  <si>
    <t>4. Narystės, stojamųjų įmokų sąnaudos, išskyrus sąnaudas dėl teisės aktuose numatyto privalomo dalyvavimo, tiesiogiai susijusio su reguliuojamuoju verslo vienetu</t>
  </si>
  <si>
    <t>5. Palūkanų sąnaudos ir kitos finansinės-investicinės veiklos sąnaudos</t>
  </si>
  <si>
    <t>6. Reprezentacinės sąnaudos, sudarančios daugiau kaip 0,1 proc. atskiro reguliuojamų kainų verslo vieneto sąnaudų, nurodytų Aprašo 28.8–28.15 papunkčiuose</t>
  </si>
  <si>
    <t>7. Reklamos, rinkodaros sąnaudos ir sąnaudos, susijusios su įmonės įvaizdžio kūrimo tikslais, išskyrus vadovaujantis teisės aktais privalomas informavimo veiklos sąnaudas bei Įmonės tinklalapio palaikymą</t>
  </si>
  <si>
    <t>8. Atidėjinių sąnaudos</t>
  </si>
  <si>
    <t>9.1. Sąnaudos įvairioms kultūros, sveikatinimo ir sporto paslaugoms</t>
  </si>
  <si>
    <t>9.2. Pašalpos gimus vaikui, pašalpos mirties atveju, pašalpos už nepilnamečius ir neįgalius šeimos narius</t>
  </si>
  <si>
    <t>9.3. Mokymosi ir papildomų atostogų sąnaudos</t>
  </si>
  <si>
    <t>9.4. Parama profsąjungoms</t>
  </si>
  <si>
    <t>9.5. Kitos išmokos darbuotojams, viršijančios LR darbo kodekse numatytas privalomas išmokas (kai darbo sutartis nutraukiama šalių susitarimu, sąnaudas, viršijančias darbo sutarties nutraukimo darbdavio iniciatyva be darbuotojo kaltės atveju Darbo kodekse numatytas privalomas išmokas)</t>
  </si>
  <si>
    <t>10.1. Mokymų dalyvių ir svečių maitinimo, salių nuomos, konkursų, parodų, įvairių renginių, nesusijusių su reguliuojamosios veiklos vykdymu, organizavimo sąnaudos</t>
  </si>
  <si>
    <t>10.2. Žalos atlyginimo, išskyrus dėl gamtos stichijų ar force majeure aplinkybių, vartotojų patirtų nuostolių atlyginimo, kitas panašaus pobūdžio sąnaudos</t>
  </si>
  <si>
    <t>10.3. Dovanų pirkimo sąnaudos</t>
  </si>
  <si>
    <t>10.4. Sporto salių ir kaimo turizmo teikiamų paslaugų bei kitų panašaus pobūdžio paslaugų, susijusių su rekreacija, įsigijimo sąnaudos</t>
  </si>
  <si>
    <t>11. Sąnaudos, patirtos dėl Įmonės neteisėtų veiksmų ar neveikimo (pavyzdžiui, kompensacijos dėl nelaimingų atsitikimų darbe, kompensacijos už darbuotojo patirtą žalą (nuostolius) dėl profesinės ligos, sužalojimo, kompensacijos, kai pažeidžiami darbuotojo turtiniai interesai dėl neteisėto darbo sutarties sąlygų pakeitimo, nušalinimo nuo darbo ar atleidimo iš darbo ir kiti Įmonės neteisėti veiksmai ar neveikimas)</t>
  </si>
  <si>
    <t>12. Darbuotojų gyvybės draudimo sąnaudos ir papildomo draudimo sąnaudas, kai draudžiamieji įvykiai kyla iš neteisėtų Įmonės veiksmų, t. y. kai draudžiamasis įvykis atsiranda dėl Įmonės padarytų teisės aktų pažeidimų arba pareigų pažeidimų, aplaidumo, klaidų, netikslumų, neteisėtų veiksmų, neveikimo, kuriuos atliko apdrausti darbuotojai ar Ūkio subjektas (pvz., vadovų civilinės atsakomybės draudimas, darbdavio draudimas nuo nelaimingų atsitikimų darbe ir pan.), išskyrus darbuotojų, dirbančių pavojingus darbus ir (ar) su potencialiai pavojingais įrenginiais, draudimo nuo nelaimingų atsitikimų darbe sąnaudas</t>
  </si>
  <si>
    <t>13. Koncesijos, šilumos ūkio turto nuomos užmokesčių (mokesčių) sąnaudos, nesusijusios su reguliuojamų kainų paslaugų (produktų) teikimu, t. y. sąnaudos, kurios nebūtų susidariusios, jeigu reguliuojamą veiklą vykdytų turto savininkas</t>
  </si>
  <si>
    <t>14. Likviduoto, nurašyto, esančio atsargose, nenaudojamo (užkonservuoto) ilgalaikio turto nusidėvėjimo bei palaikymo sąnaudas (išskyrus užkonservuoto turto palaikymo sąnaudas, jei Ūkio subjektas pateikia ekonominį ar teisinį pagrindimą dėl turto užkonservavimo pagrįstumo) bei išnuomoto (išskyrus Aprašo 22 punkte nurodytą atvejį) ar panaudos teisėmis perduoto kitam ūkio subjektui ilgalaikio turto sąnaudas ir išsinuomoto, Ūkio subjektui neatlygintinai (nemokamai) perduoto, panaudos teisėmis naudojamo turto nusidėvėjimo sąnaudos, išskyrus Aprašo 26 punkte nurodytą atvejį;</t>
  </si>
  <si>
    <t>15. Nebaigtos statybos ilgalaikio turto sąnaudos</t>
  </si>
  <si>
    <t>23. Nurašyto į sąnaudas ilgalaikio turto vertė</t>
  </si>
  <si>
    <t>Kitos nepaskirstomos sąnaudos (nurodyti)</t>
  </si>
  <si>
    <t>Nepaskirstomų sąnaudų pogrupis pagal Aprašo 41 punkto papunktį.</t>
  </si>
  <si>
    <t>DK sąnaudų sąskaitų, kuriose apskaitomos konkrečios nepaskirstomos sąnaudos, numeriai (nurodoma ir tais atvejais, kai D stulpelio reikšmė lygi 0)</t>
  </si>
  <si>
    <t>Ataskaitinio laikotarpio nepaskirstomų sąnaudų suma, atitinkanti DK ir RVA priedų duomenis.</t>
  </si>
  <si>
    <t>RVA sąnaudų pogrupis (-iai), kur ataskaitiniu laikotarpiu apskaitytos nepaskirstomos sąnaudos.</t>
  </si>
  <si>
    <t>RVA priedai, su kurių duomenimis turi sutapti D stulpelio duomenys.</t>
  </si>
  <si>
    <t>Reguliuojamosios veiklos ataskaitų patikros techninės užduoties 3.4 priedas</t>
  </si>
  <si>
    <t>PIRMINIO PRISKYRIMO SUVESTINĖ</t>
  </si>
  <si>
    <t>SĄNAUDŲ KATEGORIJA</t>
  </si>
  <si>
    <t>SĄNAUDŲ PIRMINIS PRISKYRIMAS</t>
  </si>
  <si>
    <t>DK (DIMENSIJOS) SĄSAJA</t>
  </si>
  <si>
    <t>Tiesioginės sąnaudos</t>
  </si>
  <si>
    <t>Šilumos gamybos verslo vienetas (1 sistema)</t>
  </si>
  <si>
    <t>Šilumos (produkto) gamyba</t>
  </si>
  <si>
    <t>RVA 6 PRIEDAS</t>
  </si>
  <si>
    <t>Šilumos poreikio piko pajėgumų ir rezervinės galios užtikrinimas</t>
  </si>
  <si>
    <t>Šilumos perdavimo verslo vienetas (1 sistema)</t>
  </si>
  <si>
    <t>Šilumos perdavimas centralizuoto šilumos tiekimo sistemos tinklais</t>
  </si>
  <si>
    <t xml:space="preserve">Balansavimas centralizuoto šilumos tiekimo sistemoje </t>
  </si>
  <si>
    <t>Mažmeninio aptarnavimo verslo vienetas (1 sistema)</t>
  </si>
  <si>
    <t>Mažmeninis aptarnavimas</t>
  </si>
  <si>
    <t>Karšto vandens tiekimo verslo vienetas (1 sistema)</t>
  </si>
  <si>
    <t xml:space="preserve">Karšto vandens tiekimas (ruošimas ir vartotojų mažmeninis aptarnavimas) </t>
  </si>
  <si>
    <t xml:space="preserve">Karšto vandens temperatūros palaikymas
</t>
  </si>
  <si>
    <t>Karšto vandens apskaitos prietaisų aptarnavimas</t>
  </si>
  <si>
    <t>Neatsiskaitomųjų šilumos apskaitos prietaisų aptarnavimo veiklos verslo vienetas (1 sistema)</t>
  </si>
  <si>
    <t xml:space="preserve">... paslauga (produktas) </t>
  </si>
  <si>
    <t>Pastatų šildymo ir karšto vandens sistemų priežiūros verslo vienetas (1 sistema)</t>
  </si>
  <si>
    <t>Pastatų šildymo ir karšto vandens sistemų einamoji priežiūra</t>
  </si>
  <si>
    <t>Pastatų šildymo ir karšto vandens sistemų rekonstrukcija</t>
  </si>
  <si>
    <t>Prekybos apyvartiniais taršos leidimais ir su ja susijusios veiklos verslo vienetas (1 sistema)</t>
  </si>
  <si>
    <t>Kitos reguliuojamosios veiklos verslo vienetas (1 sistema)</t>
  </si>
  <si>
    <t>Nereguliuojamosios veiklos verslo vienetas** (1 sistema)</t>
  </si>
  <si>
    <t>Netiesioginës sànaudos</t>
  </si>
  <si>
    <t>Netiesioginės sąnaudos*</t>
  </si>
  <si>
    <t>Tarpinis sąnaudų centras</t>
  </si>
  <si>
    <t>Pavadinimas 1</t>
  </si>
  <si>
    <t>(netaikoma)</t>
  </si>
  <si>
    <t>Pavadinimas 2</t>
  </si>
  <si>
    <t>Pavadinimas 3</t>
  </si>
  <si>
    <t>Infrastruktūros plėtros veiklų grupė</t>
  </si>
  <si>
    <t>Vidinė veikla (procesas) 1</t>
  </si>
  <si>
    <t>RVA 7-8 PRIEDAS</t>
  </si>
  <si>
    <t>Vidinė veikla (procesas) 2</t>
  </si>
  <si>
    <t>Paslaugų (produktų) teikimo veiklų grupė</t>
  </si>
  <si>
    <t>Vidinė veikla (procesas) 3</t>
  </si>
  <si>
    <t>Vidinė veikla (procesas) 4</t>
  </si>
  <si>
    <t>Klientų aptarnavimo veiklų grupė</t>
  </si>
  <si>
    <t>Vidinė veikla (procesas) 5</t>
  </si>
  <si>
    <t>Vidinė veikla (procesas) 6</t>
  </si>
  <si>
    <t>Gedimų šalinimo veiklų grupė</t>
  </si>
  <si>
    <t>Vidinė veikla (procesas) 7</t>
  </si>
  <si>
    <t>Vidinė veikla (procesas) 8</t>
  </si>
  <si>
    <t>Atsiskaitymų ir apskaitos veiklų grupė</t>
  </si>
  <si>
    <t>Vidinė veikla (procesas) 9</t>
  </si>
  <si>
    <t>Vidinė veikla (procesas) 10</t>
  </si>
  <si>
    <t>Transporto valdymo veiklų grupė</t>
  </si>
  <si>
    <t>Vidinė veikla (procesas) 11</t>
  </si>
  <si>
    <t>Vidinė veikla (procesas) 12</t>
  </si>
  <si>
    <t>Materialinio aprūpinimo veiklų grupė</t>
  </si>
  <si>
    <t>Vidinė veikla (procesas) 13</t>
  </si>
  <si>
    <t>Vidinė veikla (procesas) 14</t>
  </si>
  <si>
    <t>Personalo valdymo veiklų grupė</t>
  </si>
  <si>
    <t>Vidinė veikla (procesas) 15</t>
  </si>
  <si>
    <t>Vidinė veikla (procesas) 16</t>
  </si>
  <si>
    <t>... kitų veiklų grupė</t>
  </si>
  <si>
    <t>Vidinė veikla (procesas) 17</t>
  </si>
  <si>
    <t>Vidinė veikla (procesas) 18</t>
  </si>
  <si>
    <t xml:space="preserve">Netiesioginės sąnaudos paskirstomos paslaugoms nenaudojant sąnaudų centrų </t>
  </si>
  <si>
    <t>Netiesiogininių sąnaudų grupė 1</t>
  </si>
  <si>
    <t>RVA 8 PRIEDAS</t>
  </si>
  <si>
    <t>Netiesiogininių sąnaudų grupė 2</t>
  </si>
  <si>
    <t>Netiesiogininių sąnaudų grupė "n"</t>
  </si>
  <si>
    <t>Bendrosios sąnaudos</t>
  </si>
  <si>
    <t>-</t>
  </si>
  <si>
    <t>RVA 11 PRIEDAS</t>
  </si>
  <si>
    <t>Nepaskirstomos sąnaudos</t>
  </si>
  <si>
    <t>RVA 5 PRIEDAS</t>
  </si>
  <si>
    <t>Nepriskirta*</t>
  </si>
  <si>
    <t>Sąnaudų kategorija</t>
  </si>
  <si>
    <t>Pirminis priskyrimas: Įmonės teikiamų paslaugų ir sistemų sąrašas (tiesioginės sąnaudos), sąnaudų centrų ir kitų netiesiogiai skirstomų grupių sąrašas (netiesioginės sąnaudos), bendro veiklos palaikymo sąnaudos (bendrosios sąnaudos), nepaskirstomos sąnaudos.</t>
  </si>
  <si>
    <t>Tiesioginėms sąnaudoms: paslaugų sąrašas nurodomas kiekvienos Centralizuoto šilumos tiekimo (CŠT) sistemos lygmeniu.</t>
  </si>
  <si>
    <t>Netiesioginėms sąnaudoms: sąnaudos, kurių paskirstymui naudojami skirtingi paskirstymo kriterijai, turi būti atskleidžiamos atskirose eilutėse.</t>
  </si>
  <si>
    <t>Įmonė gali įsiterpti papildomų eilučių, kiek tai reikalinga pirminio priskyrimo informacijai atskleisti.</t>
  </si>
  <si>
    <t>Bendru atveju turi atitikti RAS aprašo informaciją.</t>
  </si>
  <si>
    <t>DK sąnaudų sąskaitų ir/arba dimensijų (arba jų kombinacijų) numeriai, naudojami Įmonės apskaitoje pirminiam sąnaudų priskyrimui ARBA nuoroda į RAS aprašo dalį, kurioje pateikiama tokia informacija.</t>
  </si>
  <si>
    <t>1 pvz., Įmonės, naudojančios DK dimensijas, pateikia DK ir/ arba DK dimensijų (pvz., kaštų centrų, vidinių padalinių) numerius</t>
  </si>
  <si>
    <t>2 pvz., Įmonės, nenaudojančios DK dimensijų, pateikia DK sąskaitų numerius</t>
  </si>
  <si>
    <t xml:space="preserve">DK sąnaudų sąskaitų ir/arba dimensijų (arba jų kombinacijų) , nurodytų C stulpelyje, ataskaitinio laikotarpio sąnaudų suma. Stulpelio duomenys turi sutapti su DK ir FA sąnaudų duomenimis. </t>
  </si>
  <si>
    <t>Turi būti galimybė Įmonės apskaitos sistemoje aiškiai identifikuoti ir, esant poreikiui, detalizuoti kiekvieną, D stulpelyje nurodytą, sumą, pvz., formuojant DK sąskaitų (dimensijų) ataskaitą</t>
  </si>
  <si>
    <t>Sąnaudų priskyrimo koregavimai, skirti atskleisti:</t>
  </si>
  <si>
    <t>1) sąnaudų pirminio priskyrimo korekcijas (jei tokios atliktos ruošiant ataskaitinio laikotarpio RVA). Jei pirminis priskyrimas atitinka RAS aprašą, koregavimai neatliekami.</t>
  </si>
  <si>
    <t>K1, K2 koregavimuose atskleidžiamas turto nusivėbėjimo sąnaudų koregavimas, t.y. (K1) buhalterinių turto nusidėvėjimo sąnaudų eliminavimas ir (K2) perskaičiuotų RAS turto nusidėvėjimo sąnaudų įkėlimas</t>
  </si>
  <si>
    <t>Bendru atveju koregavimų stulpelių (išskyrus K1 ir K2) suma turi būti lygi nuliui.</t>
  </si>
  <si>
    <t>Koregavimai nėra skirti netiesioginių sąnaudų galutiniam paskirstymui paslaugoms (tam skirtas 3.5 priedas).</t>
  </si>
  <si>
    <t>Stulpelių D ir E suma</t>
  </si>
  <si>
    <t>Stulpelio duomenys turi sutapti su RVA duomenimis.</t>
  </si>
  <si>
    <t>* - Tarpiniai sąnaudų centrai skirti atskleisti sąnaudų paskirstymą naudojant paskirstymo kriterijus ne galutinėms paslaugoms, bet kitiems sąnaudų centrams ir kitoms netiesiogiai skirstomų sąnaudų grupėms.</t>
  </si>
  <si>
    <t>** - eilutėje "Nepriskirta" pateikiama sąnaudų suma, kuriai ataskaitinio laikotarpio metu nebuvo priskirtas DK (dimensijos) sąsajos požymis. Ši suma priskiriama ir atskleidžiama per koregavimus E stulpelyje.</t>
  </si>
  <si>
    <t>Reguliuojamosios veiklos ataskaitų patikros techninės užduoties 3.5 priedas</t>
  </si>
  <si>
    <t>PASKIRSTYMO KRITERIJŲ PATIKRA</t>
  </si>
  <si>
    <t>A DALIS. PASKIRSTYMO KRITERIJŲ SĄRAŠAS</t>
  </si>
  <si>
    <t>SĄNAUDŲ CENTRAS</t>
  </si>
  <si>
    <t>SĄNAUDŲ CENTRO VIDINĖ VEIKLA</t>
  </si>
  <si>
    <t>PASKIRSTYMO KRITERIJUS IR MATO VNT.</t>
  </si>
  <si>
    <t>PASKIRSTYMO KRITERIJAUS REIKŠMĖ, IŠ VISO</t>
  </si>
  <si>
    <t>PASKIRSTYMO KRITERIJAUS REIKŠMĖ KONKREČIAI PASLAUGAI</t>
  </si>
  <si>
    <t>ŠILUMOS GAMYBOS VERSLO VIENETAS</t>
  </si>
  <si>
    <t>ŠILUMOS PERDAVIMO VERSLO VIENETAS</t>
  </si>
  <si>
    <t>MAŽMENINIO APTARNAVIMO VERSLO VIENETAS</t>
  </si>
  <si>
    <t>KARŠTO VANDENS TIEKIMO VERSLO VIENETAS</t>
  </si>
  <si>
    <t>NEATSISKAITOMŲJŲ ŠILUMOS APSKAITOS PRIETAISŲ APTARNAVIMO VEIKLOS VERSLO VIENETAS</t>
  </si>
  <si>
    <t>PASTATŲ ŠILDYMO IR KARŠTO VANDENS SISTEMŲ PRIEŽIŪROS VERSLO VIENETAS</t>
  </si>
  <si>
    <t>PREKYBOS APYVARTINIAIS TARŠOS LEIDIMAIS IR SU JA SUSIJUSIOS VEIKLOS VERSLO VIENETAS</t>
  </si>
  <si>
    <t>NEREGULIUOJAMOSIOS VEIKLOS VERSLO VIENETAS**</t>
  </si>
  <si>
    <t>ŠILUMOS (PRODUKTO) GAMYBA</t>
  </si>
  <si>
    <t>ŠILUMOS POREIKIO PIKO PAJĖGUMŲ IR REZERVINĖS GALIOS UŽTIKRINIMAS</t>
  </si>
  <si>
    <t xml:space="preserve">... PASLAUGA (PRODUKTAS) </t>
  </si>
  <si>
    <t>ŠILUMOS PERDAVIMAS CENTRALIZUOTO ŠILUMOS TIEKIMO SISTEMOS TINKLAIS</t>
  </si>
  <si>
    <t xml:space="preserve">BALANSAVIMAS CENTRALIZUOTO ŠILUMOS TIEKIMO SISTEMOJE </t>
  </si>
  <si>
    <t xml:space="preserve">KARŠTO VANDENS TIEKIMAS (RUOŠIMAS IR VARTOTOJŲ MAŽMENINIS APTARNAVIMAS) </t>
  </si>
  <si>
    <t>KARŠTO VANDENS TEMPERATŪROS PALAIKYMAS</t>
  </si>
  <si>
    <t>KARŠTO VANDENS APSKAITOS PRIETAISŲ APTARNAVIMAS</t>
  </si>
  <si>
    <t>PASTATŲ ŠILDYMO IR KARŠTO VANDENS SISTEMŲ EINAMOJI PRIEŽIŪRA</t>
  </si>
  <si>
    <t>PASTATŲ ŠILDYMO IR KARŠTO VANDENS SISTEMŲ REKONSTRUKCIJA</t>
  </si>
  <si>
    <t>KATILINIŲ IR ELEKTRODINIŲ KATILINIŲ KOLEKTORIUOSE</t>
  </si>
  <si>
    <t>KOGENERACINĖSE JĖGAINĖSE</t>
  </si>
  <si>
    <t>Infrastruktūros valdymo ir eksploatacijos  veiklų grupė</t>
  </si>
  <si>
    <t>... vidinė veikla (procesas)</t>
  </si>
  <si>
    <t>B DALIS. PASKIRSTYMO PATIKRINIMAS</t>
  </si>
  <si>
    <t>SĄNAUDŲ SUMA IŠ VISO</t>
  </si>
  <si>
    <t>SĄNAUDŲ SUMA KONKREČIAI PASLAUGAI</t>
  </si>
  <si>
    <t>RVA 7-8 PR.</t>
  </si>
  <si>
    <t>RVA 8 PR.</t>
  </si>
  <si>
    <t>Netiesioginės sąnaudos (iš viso)</t>
  </si>
  <si>
    <t>Bendrosios sąnaudos (iš viso)</t>
  </si>
  <si>
    <t>RVA 11 PR.</t>
  </si>
  <si>
    <t>Įmonės naudojamas sąnaudų centrų (netiesiogiai skirstomų sąnaudų grupių) sąrašas. Papildomai atskira eilute nurodomos Bendrosios sąnaudos.</t>
  </si>
  <si>
    <t>Netiesioginių sąnaudų atveju, sąnaudos, kurių paskirstymui naudojami skirtingi paskirstymo kriterijai, turi būti atskleidžiamos atskirose eilutėse.</t>
  </si>
  <si>
    <t>Turi atitikti RAS aprašo informaciją.</t>
  </si>
  <si>
    <t>Įmonės ataskaitiniu laikotarpiu naudotų paskirstymo kriterijų sąrašas: pavadinimas ir mato vienetas.</t>
  </si>
  <si>
    <t>Turi atitikti kartu su RVA teikiamo Paskirstymo kriterijų sąrašo informaciją.</t>
  </si>
  <si>
    <t>Įmonės ataskaitiniu laikotarpiu naudotų paskirstymo kriterijų suminės reikšmės.</t>
  </si>
  <si>
    <t>Turi sutapti su D stulpelių suma.</t>
  </si>
  <si>
    <t xml:space="preserve">Įmonės ataskaitiniu laikotarpiu naudotų paskirstymo kriterijų reikšmės kiekvienai paslaugai konkrečioje sistemoje. </t>
  </si>
  <si>
    <t>Paslaugų sąrašas detalizuojamas kiekvienos Centralizuoto šilumos tiekimo (CŠT) sistemos lygmeniu.</t>
  </si>
  <si>
    <t>Sąnaudų centrui (netiesiogiai skirstomų sąnaudų grupėms) priskirta sąnaudų suma, kuri skirstoma naudojant paskirstymo kriterijus.</t>
  </si>
  <si>
    <t>Kiekvieno sąnaudų centro (netiesiogiai skirstomų sąnaudų grupės) suma turi sutapti su RVA informacija.</t>
  </si>
  <si>
    <t>Kiekvieno sąnaudų centro (netiesiogiai skirstomų sąnaudų grupės) sąnaudų suma, paskirstyta konkrečiai paslaugai konkrečioje sistemoje, naudojant paskirstymo kriterijus</t>
  </si>
  <si>
    <t>Turi atitikti E stulpelio dalį, lygią D stulelyje nurodytai paskirstymo kriterijaus reikšmei (F = E ÷ C × D)</t>
  </si>
  <si>
    <t>F stulpelio duomenys paslaugų ir sistemų lygmeniu turi sutapti su RVA duomenimis.</t>
  </si>
  <si>
    <t>20.1</t>
  </si>
  <si>
    <t>20.2</t>
  </si>
  <si>
    <t>20.3</t>
  </si>
  <si>
    <t>Sveikatos draudimo sąnaudos</t>
  </si>
  <si>
    <t>20.4</t>
  </si>
  <si>
    <t>20.5</t>
  </si>
  <si>
    <t>20.6</t>
  </si>
  <si>
    <t>20.7</t>
  </si>
  <si>
    <t>20.8</t>
  </si>
  <si>
    <t>20.9</t>
  </si>
  <si>
    <t>VII.17.</t>
  </si>
  <si>
    <t>Nesuderinto įsigyto ilg. turto (kitas materialus turtas) nusidėvėjimo sąnaudos</t>
  </si>
  <si>
    <t>VII.25.</t>
  </si>
  <si>
    <t>Neleidžiami atskaitymai</t>
  </si>
  <si>
    <t>XII.10.</t>
  </si>
  <si>
    <t>Neatskaitomo PVM sąnaudos</t>
  </si>
  <si>
    <t>XV.15.</t>
  </si>
  <si>
    <t>VII.21.</t>
  </si>
  <si>
    <t>Maximos dovanų čekiai, Aerodromo kat.</t>
  </si>
  <si>
    <t>Maximos dovanų čekiai, BRK (perd.)</t>
  </si>
  <si>
    <t>Nesuderintų investicijų VERT-oje (kompiuterinė technika ir ryšių priemonės) nusidėvėjimo sąnaudos, Beržės kat. (gam.)</t>
  </si>
  <si>
    <t>Nesuderintų investicijų VERT-oje (transporto priemonės) nusidėvėjimo sąnaudos, Beržės kat. (gam.)</t>
  </si>
  <si>
    <t>VII.24.</t>
  </si>
  <si>
    <t>VII.15.</t>
  </si>
  <si>
    <t>Maximos čekiai 500, kt. prekės, bend. Adm. Veikla</t>
  </si>
  <si>
    <t>VII.23.</t>
  </si>
  <si>
    <t>Nesuderintų investicijų VERT-oje (kitas materialusis turtas) nusidėvėjimo sąnaudos, bend. Adm. Veikla</t>
  </si>
  <si>
    <t>Nesuderintų investicijų VERT-oje (baldai) nusidėvėjimo sąnaudos, bend. Adm. Veikla</t>
  </si>
  <si>
    <t>Prekės, skirtos perparduoti</t>
  </si>
  <si>
    <t>Nesuderintų investicijų VERT-oje (kitas materialusis turtas) nusidėvėjimo sąnaudos, mažm. apt. Veikla</t>
  </si>
  <si>
    <t>VII.5.</t>
  </si>
  <si>
    <t>VII.16.</t>
  </si>
  <si>
    <t>Pelno mokesčio atidėjimai</t>
  </si>
  <si>
    <t>VII.12.</t>
  </si>
  <si>
    <t>Nesuderintų investicijų VERT-oje (šilumos trasos) nusidėvėjimo sąnaudos, Aerodromo kat. (perd.)</t>
  </si>
  <si>
    <t>Maximos dovanų čekiai, daugiabučių namų modernizacijos veikla</t>
  </si>
  <si>
    <t>Maximos dovanų čekiai, Tarailių kat.</t>
  </si>
  <si>
    <t>VII.8.</t>
  </si>
  <si>
    <t>Nesuderintų investicijų VERT-oje (katilinės) nusidėvėjimo sąnaudos, Beržės kat. (gam.)</t>
  </si>
  <si>
    <t>VII.6.</t>
  </si>
  <si>
    <t>Nesuderintų investicijų VERT-oje (prietaisai (kiti šilumos matavimo ir reguliavimo prietaisai)) nusidėvėjimo sąnaudos, Beržės kat. (perd.)</t>
  </si>
  <si>
    <t>Nesuderintų investicijų VERT-oje (vandens šildymo katilai) nusidėvėjimo sąnaudos, Aerodromo kat.</t>
  </si>
  <si>
    <t>Elektros energijos technologinėms reikmėms įsigijimo sąnaudos (kitai veiklai)</t>
  </si>
  <si>
    <t>III.1.</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</si>
  <si>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</si>
  <si>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</si>
  <si>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</si>
  <si>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</si>
  <si>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</si>
  <si>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</si>
  <si>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</si>
  <si>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</si>
  <si>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</si>
  <si>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</si>
  <si>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</si>
  <si>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</si>
  <si>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</si>
  <si>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</si>
  <si>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</si>
  <si>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</si>
  <si>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</si>
  <si>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</si>
  <si>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</si>
  <si>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</si>
  <si>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</si>
  <si>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</si>
  <si>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</si>
  <si>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</si>
  <si>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</si>
  <si>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</si>
  <si>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</si>
  <si>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</si>
  <si>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</si>
  <si>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</si>
  <si>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</si>
  <si>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</si>
  <si>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</si>
  <si>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</si>
  <si>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</si>
  <si>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</si>
  <si>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</si>
  <si>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</si>
  <si>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</si>
  <si>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25.41</t>
  </si>
  <si>
    <t>25.44</t>
  </si>
  <si>
    <t>25.45</t>
  </si>
  <si>
    <t>25.46</t>
  </si>
  <si>
    <t>25.47</t>
  </si>
  <si>
    <t>25.48</t>
  </si>
  <si>
    <t>25.49</t>
  </si>
  <si>
    <t>25.51</t>
  </si>
  <si>
    <t>25.52</t>
  </si>
  <si>
    <t>25.53</t>
  </si>
  <si>
    <t>26.</t>
  </si>
  <si>
    <t>IX.3.</t>
  </si>
  <si>
    <t>XIII.7.</t>
  </si>
  <si>
    <t>XIII.1.</t>
  </si>
  <si>
    <t>6.1</t>
  </si>
  <si>
    <t>AB Artea kredito palūkanos</t>
  </si>
  <si>
    <t>6.2</t>
  </si>
  <si>
    <t>6.3</t>
  </si>
  <si>
    <t>Palūkanos Luminor</t>
  </si>
  <si>
    <t>6.4</t>
  </si>
  <si>
    <t>Palūkanos SEB kredito linijos</t>
  </si>
  <si>
    <t>6.5</t>
  </si>
  <si>
    <t>Palūkanos SEB bankas (automobilis Škoda)</t>
  </si>
  <si>
    <t>XI.2.</t>
  </si>
  <si>
    <t>3.1</t>
  </si>
  <si>
    <t>Pašalpa mirus šeimos nariui</t>
  </si>
  <si>
    <t>3.2</t>
  </si>
  <si>
    <t>XV.10.</t>
  </si>
  <si>
    <t>Administracija, Direktorius</t>
  </si>
  <si>
    <t>601100 4461 SGB Atlyginimo kinatmoji dalis -100</t>
  </si>
  <si>
    <t>611110 4461 ADM Atlyginimo kinatmoji dalis -100</t>
  </si>
  <si>
    <t>62920620 4461 BADS_BRG_ Atlyginimo kinatmoji dalis -100</t>
  </si>
  <si>
    <t>601100 4461 SGB Atostoginiai</t>
  </si>
  <si>
    <t>601200 4461 P Atostoginiai</t>
  </si>
  <si>
    <t>611110 4461 ADM Atostoginiai</t>
  </si>
  <si>
    <t>62920620 4461 BADS_BRG_ Atostoginiai</t>
  </si>
  <si>
    <t>601100 4461 SGB Laisva nuo darbo diena</t>
  </si>
  <si>
    <t>601200 4461 P Laisva nuo darbo diena</t>
  </si>
  <si>
    <t>611110 4461 ADM Laisva nuo darbo diena</t>
  </si>
  <si>
    <t>62920620 4461 BADS_BRG_ Laisva nuo darbo diena</t>
  </si>
  <si>
    <t>601100 4461 SGB Metinė premija</t>
  </si>
  <si>
    <t>611110 4461 ADM Metinė premija</t>
  </si>
  <si>
    <t>62920620 4461 BADS_BRG_ Metinė premija</t>
  </si>
  <si>
    <t>601100 4461 SGB Nedarb. lapelis</t>
  </si>
  <si>
    <t>611110 4461 ADM Nedarb. lapelis</t>
  </si>
  <si>
    <t>62920620 4461 BADS_BRG_ Nedarb. lapelis</t>
  </si>
  <si>
    <t>601100 4461 SGB Pagr. atlyginimas</t>
  </si>
  <si>
    <t>601200 4461 P Pagr. atlyginimas</t>
  </si>
  <si>
    <t>611110 4461 ADM Pagr. atlyginimas</t>
  </si>
  <si>
    <t>62920620 4461 BADS_BRG_ Pagr. atlyginimas</t>
  </si>
  <si>
    <t>601100 4461 SGB Pajamos natūra</t>
  </si>
  <si>
    <t>601200 4461 P Pajamos natūra</t>
  </si>
  <si>
    <t>611110 4461 ADM Pajamos natūra</t>
  </si>
  <si>
    <t>62920620 4461 BADS_BRG_ Pajamos natūra</t>
  </si>
  <si>
    <t>601100 4461 SGB Papildoma poilsio d. auginantiems vaiką</t>
  </si>
  <si>
    <t>601200 4461 P Papildoma poilsio d. auginantiems vaiką</t>
  </si>
  <si>
    <t>611110 4461 ADM Papildoma poilsio d. auginantiems vaiką</t>
  </si>
  <si>
    <t>62920620 4461 BADS_BRG_ Papildoma poilsio d. auginantiems vaiką</t>
  </si>
  <si>
    <t>Administracija, Direktoriaus pavaduotoja</t>
  </si>
  <si>
    <t>601100 4461 SGB Mokamos mokymosi atostogos</t>
  </si>
  <si>
    <t>601200 4461 P Mokamos mokymosi atostogos</t>
  </si>
  <si>
    <t>611110 4461 ADM Mokamos mokymosi atostogos</t>
  </si>
  <si>
    <t>62920620 4461 BADS_BRG_ Mokamos mokymosi atostogos</t>
  </si>
  <si>
    <t>601100 4461 SGB Priedas</t>
  </si>
  <si>
    <t>601200 4461 P Priedas</t>
  </si>
  <si>
    <t>611110 4461 ADM Priedas</t>
  </si>
  <si>
    <t>62920620 4461 BADS_BRG_ Priedas</t>
  </si>
  <si>
    <t>601100 4461 SGB Priemoka</t>
  </si>
  <si>
    <t>601200 4461 P Priemoka</t>
  </si>
  <si>
    <t>611110 4461 ADM Priemoka</t>
  </si>
  <si>
    <t>62920620 4461 BADS_BRG_ Priemoka</t>
  </si>
  <si>
    <t>611110 4461 ADM Sveikatos gerinimo laikas</t>
  </si>
  <si>
    <t>62920620 4461 BADS_BRG_ Sveikatos gerinimo laikas</t>
  </si>
  <si>
    <t>Bendrųjų reikalų grupė, Bendrųjų reikalų grupės vadovė</t>
  </si>
  <si>
    <t>6000100 4461 KVT Atostoginiai</t>
  </si>
  <si>
    <t>61000 4461 MA Atostoginiai</t>
  </si>
  <si>
    <t>62920100 4461 DN_ADG_ Atostoginiai</t>
  </si>
  <si>
    <t>6111152 4461 KOMP_ADM Išeitinė pašalpa</t>
  </si>
  <si>
    <t>6111152 4461 KOMP_ADM Kompensacija už nepan. atostogas</t>
  </si>
  <si>
    <t>6000100 4461 KVT Laisva nuo darbo diena</t>
  </si>
  <si>
    <t>61000 4461 MA Laisva nuo darbo diena</t>
  </si>
  <si>
    <t>62920100 4461 DN_ADG_ Laisva nuo darbo diena</t>
  </si>
  <si>
    <t>Bendrųjų reikalų grupė, Viešųjų pirkimų specialistė</t>
  </si>
  <si>
    <t>60700100 4461 DN_ADM Atostoginiai</t>
  </si>
  <si>
    <t>60700100 4461 DN_ADM Laisva nuo darbo diena</t>
  </si>
  <si>
    <t>60700100 4461 DN_ADM Nedarb. lapelis</t>
  </si>
  <si>
    <t>60700100 4461 DN_ADM Pagr. atlyginimas</t>
  </si>
  <si>
    <t>60700100 4461 DN_ADM Papildoma poilsio d. auginantiems vaiką</t>
  </si>
  <si>
    <t>60700100 4461 DN_ADM Priemoka</t>
  </si>
  <si>
    <t>Bendrųjų reikalų grupė, Personalo specialistė</t>
  </si>
  <si>
    <t>Bendrųjų reikalų grupė, Teisininkas</t>
  </si>
  <si>
    <t>61000 4461 MA Nedarb. lapelis</t>
  </si>
  <si>
    <t>62920100 4461 DN_ADG_ Nedarb. lapelis</t>
  </si>
  <si>
    <t>61000 4461 MA Pagr. atlyginimas</t>
  </si>
  <si>
    <t>62920100 4461 DN_ADG_ Pagr. atlyginimas</t>
  </si>
  <si>
    <t>61000 4461 MA Papildoma poilsio d. auginantiems vaiką</t>
  </si>
  <si>
    <t>62920100 4461 DN_ADG_ Papildoma poilsio d. auginantiems vaiką</t>
  </si>
  <si>
    <t>61000 4461 MA Priedas už pavadavimą</t>
  </si>
  <si>
    <t>611110 4461 ADM Priedas už pavadavimą</t>
  </si>
  <si>
    <t>62920100 4461 DN_ADG_ Priedas už pavadavimą</t>
  </si>
  <si>
    <t>61000 4461 MA Priemoka</t>
  </si>
  <si>
    <t>62920100 4461 DN_ADG_ Priemoka</t>
  </si>
  <si>
    <t>Bendrųjų reikalų grupė, Apskaitos specialistė</t>
  </si>
  <si>
    <t>611110 4461 ADM Vienkartinė išmoka</t>
  </si>
  <si>
    <t>62920620 4461 BADS_BRG_ Vienkartinė išmoka</t>
  </si>
  <si>
    <t>Būstų priežiūros skyrius, Valytoja</t>
  </si>
  <si>
    <t>62920320 4461 DN_BPSV_ Atostoginiai</t>
  </si>
  <si>
    <t>6011052 4461 KOMP_B Kompensacija už nepan. atostogas</t>
  </si>
  <si>
    <t>62920316 4461 KOMP_DN_K_ Kompensacija už nepan. atostogas</t>
  </si>
  <si>
    <t>62920326 4461 KOMP_DN_V_ Kompensacija už nepan. atostogas</t>
  </si>
  <si>
    <t>62920310 4461 DN_BPSK_ Laisva nuo darbo diena</t>
  </si>
  <si>
    <t>62920320 4461 DN_BPSV_ Laisva nuo darbo diena</t>
  </si>
  <si>
    <t>62920325 4461 NP_MR_V_ Mirties pašalpa</t>
  </si>
  <si>
    <t>62920310 4461 DN_BPSK_ Nedarb. lapelis</t>
  </si>
  <si>
    <t>62920320 4461 DN_BPSV_ Nedarb. lapelis</t>
  </si>
  <si>
    <t>62920310 4461 DN_BPSK_ Pagr. atlyginimas</t>
  </si>
  <si>
    <t>62920320 4461 DN_BPSV_ Pagr. atlyginimas</t>
  </si>
  <si>
    <t>62920320 4461 DN_BPSV_ Papildoma poilsio d. auginantiems vaiką</t>
  </si>
  <si>
    <t>62920320 4461 DN_BPSV_ Priemoka</t>
  </si>
  <si>
    <t>62920320 4461 DN_BPSV_ Vienkartinė išmoka</t>
  </si>
  <si>
    <t>62920320 4461 DN_BPSV_ Viršvalandžiai</t>
  </si>
  <si>
    <t>Būstų priežiūros skyrius, Kiemsargė</t>
  </si>
  <si>
    <t>62920310 4461 DN_BPSK_ Atostoginiai</t>
  </si>
  <si>
    <t>62920310 4461 DN_BPSK_ Priemoka</t>
  </si>
  <si>
    <t>62920310 4461 DN_BPSK_ Už darbą poilsio dienomis</t>
  </si>
  <si>
    <t>62920310 4461 DN_BPSK_ Vienkartinė išmoka</t>
  </si>
  <si>
    <t>62920310 4461 DN_BPSK_ Viršvalandžiai</t>
  </si>
  <si>
    <t>Būstų priežiūros skyrius, Būsto priežiūros skyriaus vadovė</t>
  </si>
  <si>
    <t>62920310 4461 DN_BPSK_ Priedas už pavadavimą</t>
  </si>
  <si>
    <t>62920320 4461 DN_BPSV_ Priedas už pavadavimą</t>
  </si>
  <si>
    <t>62920310 4461 DN_BPSK_ Sveikatos gerinimo laikas</t>
  </si>
  <si>
    <t>62920320 4461 DN_BPSV_ Sveikatos gerinimo laikas</t>
  </si>
  <si>
    <t>Būstų priežiūros skyrius, Pagalbinis darbininkas</t>
  </si>
  <si>
    <t>62920310 4461 DN_BPSK_ Už darbą naktį</t>
  </si>
  <si>
    <t>Būstų priežiūros skyrius, Kiemsargis</t>
  </si>
  <si>
    <t>Būstų priežiūros skyrius, Valytoja-pagalbinė darbininkė</t>
  </si>
  <si>
    <t>Būstų priežiūros skyrius, Kiemsargis-pagalbinis darbininkas</t>
  </si>
  <si>
    <t>Daugiabučių namų administravimo grupė, Daugiabučių namų admin. grupės vadovas</t>
  </si>
  <si>
    <t>62920310 4461 DN_BPSK_ Papildoma poilsio d. auginantiems vaiką</t>
  </si>
  <si>
    <t>60700100 4461 DN_ADM Priedas</t>
  </si>
  <si>
    <t>62920100 4461 DN_ADG_ Priedas</t>
  </si>
  <si>
    <t>62920310 4461 DN_BPSK_ Priedas</t>
  </si>
  <si>
    <t>62920320 4461 DN_BPSV_ Priedas</t>
  </si>
  <si>
    <t>60700100 4461 DN_ADM Priedas už pavadavimą</t>
  </si>
  <si>
    <t>Daugiabučių namų administravimo grupė, Vadybininkė namų priežiūrai</t>
  </si>
  <si>
    <t>62920100 4461 DN_ADG_ Mokamos mokymosi atostogos</t>
  </si>
  <si>
    <t>62920100 4461 DN_ADG_ Viršvalandžiai</t>
  </si>
  <si>
    <t>Daugiabučių namų administravimo grupė, Vadybininko namų priežiūrai asistentė</t>
  </si>
  <si>
    <t>Elektros skyrius, Energetikas - tiekėjas</t>
  </si>
  <si>
    <t>62920520 4461 KEG_EL_ Atostoginiai</t>
  </si>
  <si>
    <t>62920520 4461 KEG_EL_ Pagr. atlyginimas</t>
  </si>
  <si>
    <t>62920520 4461 KEG_EL_ Priemoka</t>
  </si>
  <si>
    <t>601100 4461 SGB Vienkartinė išmoka</t>
  </si>
  <si>
    <t>62920520 4461 KEG_EL_ Vienkartinė išmoka</t>
  </si>
  <si>
    <t>Elektros skyrius, Energetikas</t>
  </si>
  <si>
    <t>62920520 4461 KEG_EL_ Papildoma poilsio d. auginantiems vaiką</t>
  </si>
  <si>
    <t>Finansų grupė, Buhalterė - apskaitininkė</t>
  </si>
  <si>
    <t>Finansų grupė, Finansų grupės vadovė</t>
  </si>
  <si>
    <t>62920610 4461 BADS_FG_ Atostoginiai</t>
  </si>
  <si>
    <t>62920610 4461 BADS_FG_ Laisva nuo darbo diena</t>
  </si>
  <si>
    <t>62920610 4461 BADS_FG_ Nedarb. lapelis</t>
  </si>
  <si>
    <t>62920610 4461 BADS_FG_ Pagr. atlyginimas</t>
  </si>
  <si>
    <t>62920610 4461 BADS_FG_ Priedas</t>
  </si>
  <si>
    <t>62920610 4461 BADS_FG_ Priemoka</t>
  </si>
  <si>
    <t>62920610 4461 BADS_FG_ Sveikatos gerinimo laikas</t>
  </si>
  <si>
    <t>Finansų grupė, Ekonomistė</t>
  </si>
  <si>
    <t>Finansų grupė, Apskaitininkė - sandėlininkė</t>
  </si>
  <si>
    <t>Finansų grupė, Biokuro specialistas</t>
  </si>
  <si>
    <t>601100 4461 SGB Premija</t>
  </si>
  <si>
    <t>Finansų grupė, Ekonomikos duomenų analitikas</t>
  </si>
  <si>
    <t>Inžinerinių sistemų priežiūros skyrius, Inžinerinių sistemų inžinierius</t>
  </si>
  <si>
    <t>60700100 4461 DN_ADM Už darbą poilsio dienomis</t>
  </si>
  <si>
    <t>60700100 4461 DN_ADM Viršvalandžiai</t>
  </si>
  <si>
    <t>Inžinerinių sistemų priežiūros skyrius, IS priežiūros darbuotojas</t>
  </si>
  <si>
    <t>6000300 4461 KVAP Atostoginiai</t>
  </si>
  <si>
    <t>62920430 4461 TEG_IS_ Atostoginiai</t>
  </si>
  <si>
    <t>62920430 4461 TEG_IS_ Laisva nuo darbo diena</t>
  </si>
  <si>
    <t>62920433 4461 NP_MR_IS_ Mirties pašalpa</t>
  </si>
  <si>
    <t>6000300 4461 KVAP Nedarb. lapelis</t>
  </si>
  <si>
    <t>62920430 4461 TEG_IS_ Nedarb. lapelis</t>
  </si>
  <si>
    <t>6000300 4461 KVAP Pagr. atlyginimas</t>
  </si>
  <si>
    <t>62920430 4461 TEG_IS_ Pagr. atlyginimas</t>
  </si>
  <si>
    <t>62920430 4461 TEG_IS_ Už darbą naktį</t>
  </si>
  <si>
    <t>62920430 4461 TEG_IS_ Už darbą poilsio dienomis</t>
  </si>
  <si>
    <t>62920430 4461 TEG_IS_ Už darbą švenčių metu</t>
  </si>
  <si>
    <t>62920430 4461 TEG_IS_ Viršvalandžiai</t>
  </si>
  <si>
    <t>Katilų eksploatavimo grupė, Katilų mašinistas</t>
  </si>
  <si>
    <t>601100 4461 SGB Už darbą naktį</t>
  </si>
  <si>
    <t>601100 4461 SGB Už darbą švenčių metu</t>
  </si>
  <si>
    <t>601100 4461 SGB Viršvalandžiai</t>
  </si>
  <si>
    <t>Katilų eksploatavimo grupė, Laborantė</t>
  </si>
  <si>
    <t>6020100 4461 SGA Atostoginiai</t>
  </si>
  <si>
    <t>60300100 4461 SGT Atostoginiai</t>
  </si>
  <si>
    <t>60400100 4461 SGD Atostoginiai</t>
  </si>
  <si>
    <t>60500100 4461 SGE Atostoginiai</t>
  </si>
  <si>
    <t>6020100 4461 SGA Pagr. atlyginimas</t>
  </si>
  <si>
    <t>60300100 4461 SGT Pagr. atlyginimas</t>
  </si>
  <si>
    <t>60400100 4461 SGD Pagr. atlyginimas</t>
  </si>
  <si>
    <t>60500100 4461 SGE Pagr. atlyginimas</t>
  </si>
  <si>
    <t>6020100 4461 SGA Priemoka</t>
  </si>
  <si>
    <t>60300100 4461 SGT Priemoka</t>
  </si>
  <si>
    <t>60400100 4461 SGD Priemoka</t>
  </si>
  <si>
    <t>60500100 4461 SGE Priemoka</t>
  </si>
  <si>
    <t>6020100 4461 SGA Vienkartinė išmoka</t>
  </si>
  <si>
    <t>60300100 4461 SGT Vienkartinė išmoka</t>
  </si>
  <si>
    <t>60400100 4461 SGD Vienkartinė išmoka</t>
  </si>
  <si>
    <t>60500100 4461 SGE Vienkartinė išmoka</t>
  </si>
  <si>
    <t>Katilų eksploatavimo grupė, Katilų mašinistas - šaltkalvis</t>
  </si>
  <si>
    <t>62920510 4461 KEG_ Atostoginiai</t>
  </si>
  <si>
    <t>603001052 4461 KOMP_SGT Išeitinė pašalpa</t>
  </si>
  <si>
    <t>60201052 4461 KOMP_SGA Kompensacija už nepan. atostogas</t>
  </si>
  <si>
    <t>603001052 4461 KOMP_SGT Kompensacija už nepan. atostogas</t>
  </si>
  <si>
    <t>604001052 4461 KOMP_SGD Kompensacija už nepan. atostogas</t>
  </si>
  <si>
    <t>605001052 4461 KOMP_SGE Kompensacija už nepan. atostogas</t>
  </si>
  <si>
    <t>6020100 4461 SGA Laisva nuo darbo diena</t>
  </si>
  <si>
    <t>6020100 4461 SGA Nedarb. lapelis</t>
  </si>
  <si>
    <t>60300100 4461 SGT Nedarb. lapelis</t>
  </si>
  <si>
    <t>60500100 4461 SGE Nedarb. lapelis</t>
  </si>
  <si>
    <t>6020100 4461 SGA Nelaimingas atsitikimas buityje</t>
  </si>
  <si>
    <t>62920510 4461 KEG_ Pagr. atlyginimas</t>
  </si>
  <si>
    <t>6020100 4461 SGA Už darbą naktį</t>
  </si>
  <si>
    <t>60300100 4461 SGT Už darbą naktį</t>
  </si>
  <si>
    <t>62920510 4461 KEG_ Už darbą naktį</t>
  </si>
  <si>
    <t>6020100 4461 SGA Už darbą švenčių metu</t>
  </si>
  <si>
    <t>60300100 4461 SGT Už darbą švenčių metu</t>
  </si>
  <si>
    <t>62920510 4461 KEG_ Už darbą švenčių metu</t>
  </si>
  <si>
    <t>6020100 4461 SGA Viršvalandžiai</t>
  </si>
  <si>
    <t>60300100 4461 SGT Viršvalandžiai</t>
  </si>
  <si>
    <t>62920510 4461 KEG_ Viršvalandžiai</t>
  </si>
  <si>
    <t>Katilų eksploatavimo grupė, Katilų eksploatavimo grupės vadovas</t>
  </si>
  <si>
    <t>6020100 4461 SGA Priedas</t>
  </si>
  <si>
    <t>60300100 4461 SGT Priedas</t>
  </si>
  <si>
    <t>60400100 4461 SGD Priedas</t>
  </si>
  <si>
    <t>60500100 4461 SGE Priedas</t>
  </si>
  <si>
    <t>601100 4461 SGB Priedas už pavadavimą</t>
  </si>
  <si>
    <t>6020100 4461 SGA Priedas už pavadavimą</t>
  </si>
  <si>
    <t>60300100 4461 SGT Priedas už pavadavimą</t>
  </si>
  <si>
    <t>60400100 4461 SGD Priedas už pavadavimą</t>
  </si>
  <si>
    <t>60500100 4461 SGE Priedas už pavadavimą</t>
  </si>
  <si>
    <t>Katilų eksploatavimo grupė, Traktorininkas-šaltkalvis</t>
  </si>
  <si>
    <t>Katilų eksploatavimo grupė, Traktorininkas - sunkvežimio vairuotojas</t>
  </si>
  <si>
    <t>Katilų eksploatavimo grupė, Traktorininkas - katilų mašinistas</t>
  </si>
  <si>
    <t>60300100 4461 SGT Laisva nuo darbo diena</t>
  </si>
  <si>
    <t>Katilų eksploatavimo grupė, Šaltkalvis - katilų mašinistas</t>
  </si>
  <si>
    <t>Katilų eksploatavimo grupė, Katilų mašinistas - traktorininkas</t>
  </si>
  <si>
    <t>Klientų aptarnavimo grupė, Klientų aptarnavimo grupės vadovas</t>
  </si>
  <si>
    <t>606300 4461 SPP Atostoginiai</t>
  </si>
  <si>
    <t>6000300 4461 KVAP Laisva nuo darbo diena</t>
  </si>
  <si>
    <t>606300 4461 SPP Laisva nuo darbo diena</t>
  </si>
  <si>
    <t>6000100 4461 KVT Pagr. atlyginimas</t>
  </si>
  <si>
    <t>606300 4461 SPP Pagr. atlyginimas</t>
  </si>
  <si>
    <t>6000100 4461 KVT Priedas</t>
  </si>
  <si>
    <t>6000300 4461 KVAP Priedas</t>
  </si>
  <si>
    <t>606300 4461 SPP Priedas</t>
  </si>
  <si>
    <t>61000 4461 MA Priedas</t>
  </si>
  <si>
    <t>6000100 4461 KVT Priemoka</t>
  </si>
  <si>
    <t>6000300 4461 KVAP Priemoka</t>
  </si>
  <si>
    <t>606300 4461 SPP Priemoka</t>
  </si>
  <si>
    <t>Klientų aptarnavimo grupė, Klientų aptarnavimo grupės vadybininkas</t>
  </si>
  <si>
    <t>610052 4461 KOMP_MA Kompensacija už nepan. atostogas</t>
  </si>
  <si>
    <t>6000100 4461 KVT Papildoma poilsio d. auginantiems vaiką</t>
  </si>
  <si>
    <t>Klientų aptarnavimo grupė, IT specialistas - apskaitininkas</t>
  </si>
  <si>
    <t>6000300 4461 KVAP Papildoma poilsio d. auginantiems vaiką</t>
  </si>
  <si>
    <t>606300 4461 SPP Papildoma poilsio d. auginantiems vaiką</t>
  </si>
  <si>
    <t>6000100 4461 KVT Priedas už pavadavimą</t>
  </si>
  <si>
    <t>6000300 4461 KVAP Priedas už pavadavimą</t>
  </si>
  <si>
    <t>606300 4461 SPP Priedas už pavadavimą</t>
  </si>
  <si>
    <t>Remonto skyrius, Šaltkalvis</t>
  </si>
  <si>
    <t>Remonto skyrius, Suvirintojas</t>
  </si>
  <si>
    <t>Remonto skyrius, Remonto skyriaus vadovas</t>
  </si>
  <si>
    <t>Remonto skyrius, Šaltkalvis-skardininkas</t>
  </si>
  <si>
    <t>Remonto skyrius, Remonto skyriaus meistras</t>
  </si>
  <si>
    <t>Remonto skyrius, Šaltkalvis-pagalbinis darbuotojas</t>
  </si>
  <si>
    <t>Renovacijos skyrius, Projektų administratorė</t>
  </si>
  <si>
    <t>60700100 4461 DN_ADM Vienkartinė išmoka</t>
  </si>
  <si>
    <t>Renovacijos skyrius, Renovacijos skyriaus vadovė</t>
  </si>
  <si>
    <t>60700100 4461 DN_ADM Sveikatos gerinimo laikas</t>
  </si>
  <si>
    <t>Renovacijos skyrius, Projektų administratorius</t>
  </si>
  <si>
    <t>Renovacijos skyrius, Renovacijos įmokų administratorius</t>
  </si>
  <si>
    <t>Statybos skyrius, Statybos skyriaus vadovas</t>
  </si>
  <si>
    <t>62920420 4461 TEG_ST_ Atostoginiai</t>
  </si>
  <si>
    <t>62920420 4461 TEG_ST_ Laisva nuo darbo diena</t>
  </si>
  <si>
    <t>62920420 4461 TEG_ST_ Pagr. atlyginimas</t>
  </si>
  <si>
    <t>62920420 4461 TEG_ST_ Priedas už pavadavimą</t>
  </si>
  <si>
    <t>62920420 4461 TEG_ST_ Priemoka</t>
  </si>
  <si>
    <t>62920420 4461 TEG_ST_ Už darbą naktį</t>
  </si>
  <si>
    <t>Tinklų eksploatavimo grupė, Vyr. kontrolierius</t>
  </si>
  <si>
    <t>Tinklų eksploatavimo grupė, Šaltkalvis</t>
  </si>
  <si>
    <t>601200 4461 P Nedarb. lapelis</t>
  </si>
  <si>
    <t>601200 4461 P Nelaimingas atsitikimas buityje</t>
  </si>
  <si>
    <t>Tinklų eksploatavimo grupė, Kontrolierius</t>
  </si>
  <si>
    <t>606300 4461 SPP Nelaimingas atsitikimas buityje</t>
  </si>
  <si>
    <t>Tinklų eksploatavimo grupė, Tinklų eksploatavimo gr. vadovas</t>
  </si>
  <si>
    <t>601200 4461 P Vienkartinė išmoka</t>
  </si>
  <si>
    <t>Tinklų eksploatavimo grupė, Šaltkalvis - vairuotojas</t>
  </si>
  <si>
    <t>Tinklų eksploatavimo grupė, Darbų saugos ir aplinkosaugos specialist</t>
  </si>
  <si>
    <t>Tinklų eksploatavimo grupė, Tinklų ekslpoatavimo gr. meistras</t>
  </si>
  <si>
    <t>606300 4461 SPP Nedarb. lapelis</t>
  </si>
  <si>
    <t>606300 4461 SPP Vienkartinė išmoka</t>
  </si>
  <si>
    <t>Tinklų eksploatavimo grupė, Tinklų ekspl. gr. vadovo pavaduotojas</t>
  </si>
  <si>
    <t>62920430 4461 TEG_IS_ Priedas už pavadavimą</t>
  </si>
  <si>
    <t>62920430 4461 TEG_IS_ Priemoka</t>
  </si>
  <si>
    <t>Šilumos gamyba (20 proc.)/šilumos perdavimas (9 proc.)/bendroji administracinė veikla (40 proc.)/BŪ veikla (31 proc.)</t>
  </si>
  <si>
    <t>Bendroji administracinė veikla (44 proc.)/BŪ veikla (42 proc.)/šilumos gamyba (7 proc.)/šilumos perdavimas (7 proc.)</t>
  </si>
  <si>
    <t>Bendroji administracinė veikla</t>
  </si>
  <si>
    <t>Daugiabučių namų modernizacija (40 proc.)/Bendroji administracinė veikla (35 proc.)/Daugiabučių namų modernizacija (40 proc.)</t>
  </si>
  <si>
    <t>Bendroji administracinė veikla (10 proc.)/BŪ veikla (90 proc.)</t>
  </si>
  <si>
    <t>Mažmeninis apt. (25 proc.)/Bendroji administracinė veikla (50 proc.)/BŪ veikla (25 proc.)</t>
  </si>
  <si>
    <t>Bendroji adminstracinė veikla (12 proc.)/BŪ veikla (88 proc.)</t>
  </si>
  <si>
    <t>Šilumos gamyba (13 proc.)/Bendroji administracinė veikla (6 proc.)/BŪ veikla (81 proc.)</t>
  </si>
  <si>
    <t>BŪ veikla</t>
  </si>
  <si>
    <t>Daugiabučių namų modernizacija (18 proc.)/BŪ veikla (82 proc.)</t>
  </si>
  <si>
    <t>Šilumos gamyba (80 proc.)/BŪ veikla (20 proc.)</t>
  </si>
  <si>
    <t>Bendroji administracinė veikla (31 proc.)/Daugiabučių namų modernizacija (69 proc.)</t>
  </si>
  <si>
    <t>Bendroji administracinė veikla (95 proc.)/BŪ veikla (5 proc.)</t>
  </si>
  <si>
    <t>Bendroji administracinė veikla (80 proc.)/BŪ veikla (20 proc.)</t>
  </si>
  <si>
    <t>Bendroji administracinė veikla (61 proc.)/BŪ veikla (39 proc.)</t>
  </si>
  <si>
    <t>Šilumos gamyba</t>
  </si>
  <si>
    <t>Bendroji administracinė veikla (85 proc.)/Daugiabučių namų modernizacija (5 proc.)/BŪ veikla (10 proc.)</t>
  </si>
  <si>
    <t>Šilumos gamyba (10 proc.)/Šilumos perdavimas (20 proc.)/Daugiabučių namų modernizavimas (40proc.)/Bendroji administracinė veikla (30 proc.)</t>
  </si>
  <si>
    <t>Karšto vandens apsk. priet. (25,7 proc.)/bendroji administracinė veikla (0,2 proc.)/BŪ veikla (74,1 proc.)</t>
  </si>
  <si>
    <t>Šilumos gamyba (94,5 proc.)/BŪ veikla (5,5 proc.)</t>
  </si>
  <si>
    <t xml:space="preserve">Šilumos gamyba </t>
  </si>
  <si>
    <t>K. vandens tiekimas (35 proc.)/K.vand. apsk. priet. (10 proc.)/Šilumos punktų priež. (5 proc.)/Mažmeninis apt. (30 proc.)/BŪ veikla (20 proc.)</t>
  </si>
  <si>
    <t>K. vandens tiekimas (25 proc.)/Mažmeninis apt. (30 proc.)/BŪ veikla (20 proc.)/Bendroji administracinė veikla (25 proc.)</t>
  </si>
  <si>
    <t>Šilumos gamyba (50 proc.)/BŪ veikla (50 proc.)</t>
  </si>
  <si>
    <t>Daugiabučių namų modernizavimas</t>
  </si>
  <si>
    <t>Karšto vandens apskaitos prietaisai</t>
  </si>
  <si>
    <t>Šilumos perdavimas (40 proc.)/Šilumos punktų priežiūra (60 proc.)</t>
  </si>
  <si>
    <t>Šilumos perdavimas</t>
  </si>
  <si>
    <t>Karšto vandens apskaitos prietaisų aptarnavimas (30 proc.)/šilumos perdavimas (30 proc.)/bendroji administracinė veikla (20 proc.)/BŪ veikla (20 proc.)</t>
  </si>
  <si>
    <t>Šilumos perdavimas (85 proc.)/Šilumos punktų priežiūra (15 proc.)</t>
  </si>
  <si>
    <t xml:space="preserve">Iškeltas DU į ilgalaikį turtą </t>
  </si>
  <si>
    <t>Iškelta į nepaskirstomas sąnaudas, remiantis Aprašo p. 41.4.</t>
  </si>
  <si>
    <t>Iškelta į nepaskirstomas sąnaudas, remiantis Aprašo p. 41.1.1.</t>
  </si>
  <si>
    <r>
      <t>Iškelta į nepaskirstomas sąnaudas, remiantis Aprašo p. 41.1</t>
    </r>
    <r>
      <rPr>
        <vertAlign val="superscript"/>
        <sz val="11"/>
        <color rgb="FF000000"/>
        <rFont val="Calibri"/>
        <family val="2"/>
        <charset val="186"/>
      </rPr>
      <t>1</t>
    </r>
  </si>
  <si>
    <t>Iškelta į nepaskirstomas sąnaudas, remiantis Aprašo p. 41.2.</t>
  </si>
  <si>
    <t>Iškelta į nepaskirstomas sąnaudas, remiantis Aprašo p. 41.5</t>
  </si>
  <si>
    <t>Iškelta į nepaskirstomas sąnaudas, remiantis Aprašo p. 41.6</t>
  </si>
  <si>
    <t>Iškelta į nepaskirstomas sąnaudas, remiantis Aprašo p. 41.7</t>
  </si>
  <si>
    <t>Draudimo sąnaudos darbdavio civilinė atsakomybė</t>
  </si>
  <si>
    <t>Iškelta į nepaskirstomas sąnaudas, remiantis Aprašo p. 41.14.</t>
  </si>
  <si>
    <t>Iškelta į nepaskirstomas sąnaudas, nesusijusias su reguliuojama veikla.</t>
  </si>
  <si>
    <t>Iškelta į NP pagal Aprašo p. 41.9</t>
  </si>
  <si>
    <t>Iškelta į nepaskirstomas sąnaudas, remiantis Aprašo p. 41.9</t>
  </si>
  <si>
    <t>Iškelta į nepaskirstomas sąnaudas, remiantis Aprašo p. 41.19</t>
  </si>
  <si>
    <t xml:space="preserve">Iškelta į NP pagal Aprašo p. 41.19 </t>
  </si>
  <si>
    <t>Iškelta į NP pagal Aprašo p. 41.12</t>
  </si>
  <si>
    <t>Iškelta į NP pagal Aprašo p. 41.19</t>
  </si>
  <si>
    <t>Nesuderintų investicijų VERT-oje (kt. materialaus turto) nusidėvėjimo sąnaudos, Beržės kat. (gam.)</t>
  </si>
  <si>
    <t>Maximos dovanų čekiai, BRK</t>
  </si>
  <si>
    <t>Nesuderintų investicijų VERT-oje (keliai, aikštelės, šaligatviai) nusidėvėjimo sąnaudos</t>
  </si>
  <si>
    <t>Nesuderintų investicijų VERT-oje (kitų šilumos matavimo ir reguliavimo prietaisų) nusidėvėjimo sąnaudos, bend. Adm. Veikla</t>
  </si>
  <si>
    <t>Nesuderintų investicijų VERT-oje (kitos įrangos, įrankių, prietaisų) nusidėvėjimo sąnaudos, Beržės kat. (gam.)</t>
  </si>
  <si>
    <t>Nesuderintų investicijų VERT-oje (kito nematerialaus turto) nusidėvėjimo sąnaudos</t>
  </si>
  <si>
    <t>Nesuderintų investicijų VERT-oje (kompiuterinė technika ir ryšių priemonės) nusidėvėjimo sąnaudos</t>
  </si>
  <si>
    <t>Nesuderinto įsigyto ilg. turto (šilumos kiekio apskaitos prietaisai) nusidėvėjimo sąnaudos</t>
  </si>
  <si>
    <t>Nesuderintų investicijų VERT-oje (mašinų ir įrengimų (katilinių įrengimų, stacionariųjų garo katilų) nusidėvėjimo sąnaudos</t>
  </si>
  <si>
    <t>Nesuderintų investicijų VERT-oje (kita įranga, įrankiai, prietaisai) nusidėvėjimo sąnaudos, Beržės kat. (perd.)</t>
  </si>
  <si>
    <t>Kitos administravimo sąnaudos (neleidžiami atskaitymai)</t>
  </si>
  <si>
    <t>Maximos dovanų čekiai</t>
  </si>
  <si>
    <t>Nesuderintų investicijų VERT-oje (trasos) nusidėvėjimo sąnaudos</t>
  </si>
  <si>
    <t>Nesuderintų investicijų VERT-oje (gamybinės paskirties statinių) nusidėvėjimo sąnaudos, Beržės kat. (gam.)</t>
  </si>
  <si>
    <t>Nesuderintų investicijų VERT-oje (mašinų ir įrengimų (vandens šildymo katilų)) nusidėvėjimo sąnaudos</t>
  </si>
  <si>
    <t>Nesuderintų investicijų (kitos įrangos, prietaisų, įrankių, įrenginių) nusidėvėjimo sąnaudos</t>
  </si>
  <si>
    <t>Iškelta į nepaskirstomas sąnaudas, remiantis Aprašo p. 41.19.</t>
  </si>
  <si>
    <t>Iškeliamos kitos veiklos elektros sąnaudos.</t>
  </si>
  <si>
    <t xml:space="preserve">Nereguliuojamos veiklos sąnaudos </t>
  </si>
  <si>
    <t>KITOS NEREGULIUOJAMOSIOS VEIKLOS VERSLO VIENETAS**</t>
  </si>
  <si>
    <t>ELEKTROS ENERGIJOS (PRODUKTO) GAMYBA</t>
  </si>
  <si>
    <t>Mirties pašalpos iškeltos į nepaskirstomas sąnaudas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</si>
</sst>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name val="Calibri"/>
      <charset val="1"/>
    </font>
    <font>
      <sz val="10"/>
      <color rgb="FF000000"/>
      <name val="Arial"/>
      <family val="2"/>
      <charset val="186"/>
    </font>
    <font>
      <sz val="10"/>
      <color rgb="FF000000"/>
      <name val="Times New Roman"/>
      <family val="1"/>
      <charset val="186"/>
    </font>
    <font>
      <sz val="11"/>
      <color rgb="FF000000"/>
      <name val="Calibri"/>
      <family val="2"/>
      <charset val="186"/>
    </font>
    <font>
      <b/>
      <sz val="10"/>
      <color rgb="FF000000"/>
      <name val="Arial"/>
      <family val="2"/>
      <charset val="186"/>
    </font>
    <font>
      <b/>
      <sz val="10"/>
      <color rgb="FF000000"/>
      <name val="Times New Roman"/>
      <family val="1"/>
      <charset val="186"/>
    </font>
    <font>
      <sz val="8"/>
      <color rgb="FF000000"/>
      <name val="Arial"/>
      <family val="2"/>
      <charset val="186"/>
    </font>
    <font>
      <sz val="8"/>
      <color rgb="FF000000"/>
      <name val="Times New Roman"/>
      <family val="1"/>
      <charset val="186"/>
    </font>
    <font>
      <sz val="11"/>
      <color rgb="FF000000"/>
      <name val="Times New Roman"/>
      <family val="1"/>
      <charset val="186"/>
    </font>
    <font>
      <sz val="10"/>
      <color rgb="FFFF0000"/>
      <name val="Times New Roman"/>
      <family val="1"/>
      <charset val="186"/>
    </font>
    <font>
      <i/>
      <sz val="10"/>
      <color rgb="FF000000"/>
      <name val="Times New Roman"/>
      <family val="1"/>
      <charset val="186"/>
    </font>
    <font>
      <sz val="10"/>
      <color rgb="FF000000"/>
      <name val="Times New Roman"/>
      <family val="1"/>
      <charset val="186"/>
    </font>
    <font>
      <sz val="10"/>
      <color rgb="FF000000"/>
      <name val="Times New Roman"/>
      <family val="1"/>
      <charset val="186"/>
    </font>
    <font>
      <b/>
      <sz val="10"/>
      <color rgb="FFFF0000"/>
      <name val="Times New Roman"/>
      <family val="1"/>
      <charset val="186"/>
    </font>
    <font>
      <sz val="10"/>
      <name val="Times New Roman"/>
      <family val="1"/>
      <charset val="186"/>
    </font>
    <font>
      <b/>
      <sz val="10"/>
      <color rgb="FF000000"/>
      <name val="Times New Roman"/>
      <family val="1"/>
      <charset val="186"/>
    </font>
    <font>
      <sz val="10"/>
      <color rgb="FF000000"/>
      <name val="Arial"/>
      <family val="2"/>
      <charset val="186"/>
    </font>
    <font>
      <sz val="11"/>
      <color rgb="FF000000"/>
      <name val="Calibri"/>
      <family val="2"/>
      <charset val="186"/>
    </font>
    <font>
      <b/>
      <sz val="10"/>
      <color rgb="FF000000"/>
      <name val="Arial"/>
      <family val="2"/>
      <charset val="186"/>
    </font>
    <font>
      <b/>
      <sz val="11"/>
      <color rgb="FF000000"/>
      <name val="Calibri"/>
      <family val="2"/>
      <charset val="186"/>
    </font>
    <font>
      <sz val="10"/>
      <color rgb="FFFF0000"/>
      <name val="Times New Roman"/>
      <family val="1"/>
      <charset val="186"/>
    </font>
    <font>
      <sz val="8"/>
      <color rgb="FF000000"/>
      <name val="Arial"/>
      <family val="2"/>
      <charset val="186"/>
    </font>
    <font>
      <b/>
      <sz val="8"/>
      <color rgb="FF000000"/>
      <name val="Arial"/>
      <family val="2"/>
      <charset val="186"/>
    </font>
    <font>
      <sz val="8"/>
      <color rgb="FF000000"/>
      <name val="Times New Roman"/>
      <family val="1"/>
      <charset val="186"/>
    </font>
    <font>
      <sz val="11"/>
      <name val="Calibri"/>
      <family val="2"/>
      <charset val="186"/>
    </font>
    <font>
      <vertAlign val="superscript"/>
      <sz val="11"/>
      <color rgb="FF000000"/>
      <name val="Calibri"/>
      <family val="2"/>
      <charset val="186"/>
    </font>
    <font>
      <sz val="10"/>
      <color theme="1"/>
      <name val="Times New Roman"/>
      <family val="1"/>
      <charset val="186"/>
    </font>
    <font>
      <sz val="8"/>
      <color theme="1"/>
      <name val="Arial"/>
      <family val="2"/>
      <charset val="186"/>
    </font>
    <font>
      <b/>
      <sz val="10"/>
      <color theme="1"/>
      <name val="Times New Roman"/>
      <family val="1"/>
      <charset val="186"/>
    </font>
  </fonts>
  <fills count="7">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theme="0"/>
        <bgColor rgb="FFD9D9D9"/>
      </patternFill>
    </fill>
    <fill>
      <patternFill patternType="solid">
        <fgColor theme="0"/>
        <bgColor rgb="FFFFFFFF"/>
      </patternFill>
    </fill>
    <fill>
      <patternFill patternType="solid">
        <fgColor theme="0"/>
        <bgColor indexed="64"/>
      </patternFill>
    </fill>
  </fills>
  <borders count="29">
    <border>
      <left/>
      <right/>
      <top/>
      <bottom/>
      <diagonal/>
    </border>
    <border>
      <left style="thin">
        <color auto="1"/>
      </left>
      <right style="thin">
        <color auto="1"/>
      </right>
      <top style="thin">
        <color auto="1"/>
      </top>
      <bottom style="thin">
        <color auto="1"/>
      </bottom>
      <diagonal/>
    </border>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diagonal/>
    </border>
    <border>
      <left/>
      <right style="thin">
        <color auto="1"/>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diagonal/>
    </border>
    <border>
      <left style="thin">
        <color auto="1"/>
      </left>
      <right style="thin">
        <color auto="1"/>
      </right>
      <top/>
      <bottom/>
      <diagonal/>
    </border>
    <border>
      <left/>
      <right/>
      <top/>
      <bottom/>
      <diagonal/>
    </border>
    <border>
      <left style="medium">
        <color auto="1"/>
      </left>
      <right style="thin">
        <color auto="1"/>
      </right>
      <top style="thin">
        <color auto="1"/>
      </top>
      <bottom style="thin">
        <color auto="1"/>
      </bottom>
      <diagonal/>
    </border>
  </borders>
  <cellStyleXfs count="2">
    <xf numFmtId="0" fontId="0" fillId="0" borderId="0"/>
    <xf numFmtId="0" fontId="24" fillId="0" borderId="27"/>
  </cellStyleXfs>
  <cellXfs count="277">
    <xf numFmtId="0" fontId="0" fillId="0" borderId="0" xfId="0"/>
    <xf numFmtId="0" fontId="1" fillId="2" borderId="0" xfId="0" applyFont="1" applyFill="1"/>
    <xf numFmtId="0" fontId="3" fillId="0" borderId="0" xfId="0" applyFont="1"/>
    <xf numFmtId="0" fontId="4" fillId="2" borderId="0" xfId="0" applyFont="1" applyFill="1"/>
    <xf numFmtId="0" fontId="5" fillId="2" borderId="0" xfId="0" applyFont="1" applyFill="1"/>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 fillId="2" borderId="2" xfId="0" applyFont="1" applyFill="1" applyBorder="1"/>
    <xf numFmtId="0" fontId="2" fillId="2" borderId="1" xfId="0" applyFont="1" applyFill="1" applyBorder="1" applyAlignment="1">
      <alignment vertical="center"/>
    </xf>
    <xf numFmtId="0" fontId="5" fillId="2" borderId="1" xfId="0" applyFont="1" applyFill="1" applyBorder="1" applyAlignment="1">
      <alignment vertical="center"/>
    </xf>
    <xf numFmtId="0" fontId="2" fillId="2" borderId="1" xfId="0" applyFont="1" applyFill="1" applyBorder="1" applyAlignment="1">
      <alignment horizontal="center"/>
    </xf>
    <xf numFmtId="0" fontId="2" fillId="2" borderId="1" xfId="0" applyFont="1" applyFill="1" applyBorder="1"/>
    <xf numFmtId="0" fontId="5" fillId="2" borderId="1" xfId="0" applyFont="1" applyFill="1" applyBorder="1"/>
    <xf numFmtId="0" fontId="6" fillId="2" borderId="0" xfId="0" applyFont="1" applyFill="1"/>
    <xf numFmtId="0" fontId="5" fillId="2" borderId="7" xfId="0" applyFont="1" applyFill="1" applyBorder="1" applyAlignment="1">
      <alignment horizontal="center"/>
    </xf>
    <xf numFmtId="0" fontId="5" fillId="2" borderId="8" xfId="0" applyFont="1" applyFill="1" applyBorder="1"/>
    <xf numFmtId="0" fontId="2" fillId="2" borderId="10" xfId="0" applyFont="1" applyFill="1" applyBorder="1" applyAlignment="1">
      <alignment horizontal="center"/>
    </xf>
    <xf numFmtId="0" fontId="2" fillId="2" borderId="0" xfId="0" applyFont="1" applyFill="1"/>
    <xf numFmtId="0" fontId="7" fillId="2" borderId="0" xfId="0" applyFont="1" applyFill="1"/>
    <xf numFmtId="0" fontId="7" fillId="2" borderId="11" xfId="0" applyFont="1" applyFill="1" applyBorder="1"/>
    <xf numFmtId="0" fontId="2" fillId="2" borderId="12" xfId="0" applyFont="1" applyFill="1" applyBorder="1" applyAlignment="1">
      <alignment horizontal="center"/>
    </xf>
    <xf numFmtId="0" fontId="2" fillId="2" borderId="13" xfId="0" applyFont="1" applyFill="1" applyBorder="1"/>
    <xf numFmtId="0" fontId="6" fillId="2" borderId="13" xfId="0" applyFont="1" applyFill="1" applyBorder="1"/>
    <xf numFmtId="0" fontId="8" fillId="2" borderId="0" xfId="0" applyFont="1" applyFill="1"/>
    <xf numFmtId="0" fontId="2" fillId="2" borderId="0" xfId="0" applyFont="1" applyFill="1" applyAlignment="1">
      <alignment wrapText="1"/>
    </xf>
    <xf numFmtId="0" fontId="2" fillId="2" borderId="6" xfId="0" applyFont="1" applyFill="1" applyBorder="1"/>
    <xf numFmtId="49" fontId="5" fillId="2" borderId="1" xfId="0" applyNumberFormat="1" applyFont="1" applyFill="1" applyBorder="1" applyAlignment="1">
      <alignment vertical="center"/>
    </xf>
    <xf numFmtId="2" fontId="5" fillId="2" borderId="1" xfId="0" applyNumberFormat="1" applyFont="1" applyFill="1" applyBorder="1" applyAlignment="1">
      <alignment vertical="center"/>
    </xf>
    <xf numFmtId="2" fontId="2" fillId="2" borderId="1" xfId="0" applyNumberFormat="1" applyFont="1" applyFill="1" applyBorder="1"/>
    <xf numFmtId="0" fontId="2" fillId="3" borderId="1" xfId="0" applyFont="1" applyFill="1" applyBorder="1" applyAlignment="1">
      <alignment horizontal="center"/>
    </xf>
    <xf numFmtId="0" fontId="2" fillId="3" borderId="1" xfId="0" applyFont="1" applyFill="1" applyBorder="1"/>
    <xf numFmtId="49" fontId="2" fillId="2" borderId="1" xfId="0" applyNumberFormat="1" applyFont="1" applyFill="1" applyBorder="1" applyAlignment="1">
      <alignment vertical="center"/>
    </xf>
    <xf numFmtId="2" fontId="2" fillId="2" borderId="1" xfId="0" applyNumberFormat="1" applyFont="1" applyFill="1" applyBorder="1" applyAlignment="1">
      <alignment vertical="center"/>
    </xf>
    <xf numFmtId="2" fontId="5" fillId="2" borderId="15" xfId="0" applyNumberFormat="1" applyFont="1" applyFill="1" applyBorder="1" applyAlignment="1">
      <alignment vertical="center"/>
    </xf>
    <xf numFmtId="0" fontId="3" fillId="0" borderId="10" xfId="0" applyFont="1" applyBorder="1"/>
    <xf numFmtId="49" fontId="5"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vertical="center" wrapText="1"/>
    </xf>
    <xf numFmtId="49" fontId="2" fillId="2" borderId="1" xfId="0" applyNumberFormat="1" applyFont="1" applyFill="1" applyBorder="1" applyAlignment="1">
      <alignment vertical="top"/>
    </xf>
    <xf numFmtId="2" fontId="9" fillId="2" borderId="1" xfId="0" applyNumberFormat="1" applyFont="1" applyFill="1" applyBorder="1" applyAlignment="1">
      <alignment vertical="center"/>
    </xf>
    <xf numFmtId="49" fontId="2" fillId="2" borderId="17" xfId="0" applyNumberFormat="1" applyFont="1" applyFill="1" applyBorder="1" applyAlignment="1">
      <alignment horizontal="left" vertical="top"/>
    </xf>
    <xf numFmtId="0" fontId="2" fillId="3" borderId="1" xfId="0" applyFont="1" applyFill="1" applyBorder="1" applyAlignment="1">
      <alignment horizontal="center" vertical="top"/>
    </xf>
    <xf numFmtId="0" fontId="2" fillId="3" borderId="15" xfId="0" applyFont="1" applyFill="1" applyBorder="1" applyAlignment="1">
      <alignment horizontal="center" vertical="top"/>
    </xf>
    <xf numFmtId="49" fontId="2" fillId="3" borderId="1" xfId="0" applyNumberFormat="1" applyFont="1" applyFill="1" applyBorder="1" applyAlignment="1">
      <alignment vertical="center" wrapText="1"/>
    </xf>
    <xf numFmtId="49" fontId="5" fillId="3" borderId="1" xfId="0" applyNumberFormat="1" applyFont="1" applyFill="1" applyBorder="1" applyAlignment="1">
      <alignment horizontal="right" vertical="center"/>
    </xf>
    <xf numFmtId="49" fontId="5" fillId="3" borderId="1" xfId="0" applyNumberFormat="1" applyFont="1" applyFill="1" applyBorder="1" applyAlignment="1">
      <alignment horizontal="center" vertical="center"/>
    </xf>
    <xf numFmtId="2" fontId="5" fillId="3" borderId="1" xfId="0" applyNumberFormat="1" applyFont="1" applyFill="1" applyBorder="1" applyAlignment="1">
      <alignment vertical="center"/>
    </xf>
    <xf numFmtId="0" fontId="7" fillId="2" borderId="18" xfId="0" applyFont="1" applyFill="1" applyBorder="1"/>
    <xf numFmtId="0" fontId="7" fillId="2" borderId="6" xfId="0" applyFont="1" applyFill="1" applyBorder="1"/>
    <xf numFmtId="0" fontId="5" fillId="2" borderId="7" xfId="0" applyFont="1" applyFill="1" applyBorder="1"/>
    <xf numFmtId="0" fontId="2" fillId="2" borderId="8" xfId="0" applyFont="1" applyFill="1" applyBorder="1"/>
    <xf numFmtId="0" fontId="7" fillId="2" borderId="8" xfId="0" applyFont="1" applyFill="1" applyBorder="1"/>
    <xf numFmtId="0" fontId="7" fillId="2" borderId="9" xfId="0" applyFont="1" applyFill="1" applyBorder="1"/>
    <xf numFmtId="0" fontId="2" fillId="2" borderId="0" xfId="0" applyFont="1" applyFill="1" applyAlignment="1">
      <alignment vertical="center"/>
    </xf>
    <xf numFmtId="0" fontId="7" fillId="2" borderId="14" xfId="0" applyFont="1" applyFill="1" applyBorder="1"/>
    <xf numFmtId="0" fontId="1" fillId="2" borderId="0" xfId="0" applyFont="1" applyFill="1" applyAlignment="1">
      <alignment vertical="top" wrapText="1"/>
    </xf>
    <xf numFmtId="0" fontId="2" fillId="2" borderId="0" xfId="0" applyFont="1" applyFill="1" applyAlignment="1">
      <alignment horizontal="left" vertical="center" wrapText="1"/>
    </xf>
    <xf numFmtId="0" fontId="2" fillId="2" borderId="0" xfId="0" applyFont="1" applyFill="1" applyAlignment="1">
      <alignment vertical="top" wrapText="1"/>
    </xf>
    <xf numFmtId="0" fontId="5" fillId="2" borderId="0" xfId="0" applyFont="1" applyFill="1" applyAlignment="1">
      <alignment vertical="top"/>
    </xf>
    <xf numFmtId="0" fontId="2" fillId="2" borderId="6" xfId="0" applyFont="1" applyFill="1" applyBorder="1" applyAlignment="1">
      <alignment vertical="top" wrapText="1"/>
    </xf>
    <xf numFmtId="0" fontId="5" fillId="3" borderId="1" xfId="0" applyFont="1" applyFill="1" applyBorder="1" applyAlignment="1">
      <alignment horizontal="center" vertical="top" wrapText="1"/>
    </xf>
    <xf numFmtId="0" fontId="2" fillId="2" borderId="1" xfId="0" applyFont="1" applyFill="1" applyBorder="1" applyAlignment="1">
      <alignment horizontal="right" vertical="top"/>
    </xf>
    <xf numFmtId="0" fontId="2" fillId="2" borderId="1" xfId="0" applyFont="1" applyFill="1" applyBorder="1" applyAlignment="1">
      <alignment vertical="top" wrapText="1"/>
    </xf>
    <xf numFmtId="0" fontId="5" fillId="3" borderId="1" xfId="0" applyFont="1" applyFill="1" applyBorder="1" applyAlignment="1">
      <alignment horizontal="right" vertical="top" wrapText="1"/>
    </xf>
    <xf numFmtId="0" fontId="5" fillId="3" borderId="1" xfId="0" applyFont="1" applyFill="1" applyBorder="1" applyAlignment="1">
      <alignment vertical="center"/>
    </xf>
    <xf numFmtId="0" fontId="2" fillId="2" borderId="18" xfId="0" applyFont="1" applyFill="1" applyBorder="1"/>
    <xf numFmtId="0" fontId="2" fillId="2" borderId="18" xfId="0" applyFont="1" applyFill="1" applyBorder="1" applyAlignment="1">
      <alignment vertical="top" wrapText="1"/>
    </xf>
    <xf numFmtId="0" fontId="7" fillId="2" borderId="13" xfId="0" applyFont="1" applyFill="1" applyBorder="1"/>
    <xf numFmtId="0" fontId="1" fillId="2" borderId="0" xfId="0" applyFont="1" applyFill="1" applyAlignment="1">
      <alignment wrapText="1"/>
    </xf>
    <xf numFmtId="0" fontId="2" fillId="2" borderId="21" xfId="0" applyFont="1" applyFill="1" applyBorder="1"/>
    <xf numFmtId="0" fontId="5" fillId="3" borderId="17" xfId="0" applyFont="1" applyFill="1" applyBorder="1" applyAlignment="1">
      <alignment horizontal="center" vertical="center"/>
    </xf>
    <xf numFmtId="0" fontId="5" fillId="3" borderId="22" xfId="0" applyFont="1" applyFill="1" applyBorder="1" applyAlignment="1">
      <alignment horizontal="center" vertical="center"/>
    </xf>
    <xf numFmtId="0" fontId="2" fillId="2" borderId="1" xfId="0" applyFont="1" applyFill="1" applyBorder="1" applyAlignment="1">
      <alignment vertical="top"/>
    </xf>
    <xf numFmtId="0" fontId="2" fillId="3" borderId="1" xfId="0" applyFont="1" applyFill="1" applyBorder="1" applyAlignment="1">
      <alignment horizontal="center" vertical="center"/>
    </xf>
    <xf numFmtId="0" fontId="2" fillId="3" borderId="24" xfId="0" applyFont="1" applyFill="1" applyBorder="1" applyAlignment="1">
      <alignment horizontal="center" vertical="center"/>
    </xf>
    <xf numFmtId="0" fontId="2" fillId="2" borderId="1" xfId="0" applyFont="1" applyFill="1" applyBorder="1" applyAlignment="1">
      <alignment horizontal="left" vertical="center"/>
    </xf>
    <xf numFmtId="0" fontId="2" fillId="2" borderId="1" xfId="0" applyFont="1" applyFill="1" applyBorder="1" applyAlignment="1">
      <alignment horizontal="left" vertical="top"/>
    </xf>
    <xf numFmtId="0" fontId="2" fillId="2" borderId="25" xfId="0" applyFont="1" applyFill="1" applyBorder="1"/>
    <xf numFmtId="0" fontId="2" fillId="2" borderId="1" xfId="0" applyFont="1" applyFill="1" applyBorder="1" applyAlignment="1">
      <alignment vertical="center" wrapText="1"/>
    </xf>
    <xf numFmtId="0" fontId="10" fillId="3" borderId="1" xfId="0" applyFont="1" applyFill="1" applyBorder="1" applyAlignment="1">
      <alignment horizontal="center" vertical="center"/>
    </xf>
    <xf numFmtId="0" fontId="11" fillId="2" borderId="15" xfId="0" applyFont="1" applyFill="1" applyBorder="1" applyAlignment="1">
      <alignment vertical="center" wrapText="1"/>
    </xf>
    <xf numFmtId="0" fontId="5" fillId="3" borderId="1" xfId="0" applyFont="1" applyFill="1" applyBorder="1"/>
    <xf numFmtId="0" fontId="2" fillId="2" borderId="18" xfId="0" applyFont="1" applyFill="1" applyBorder="1" applyAlignment="1">
      <alignment wrapText="1"/>
    </xf>
    <xf numFmtId="0" fontId="2" fillId="2" borderId="6" xfId="0" applyFont="1" applyFill="1" applyBorder="1" applyAlignment="1">
      <alignment wrapText="1"/>
    </xf>
    <xf numFmtId="0" fontId="2" fillId="2" borderId="9" xfId="0" applyFont="1" applyFill="1" applyBorder="1"/>
    <xf numFmtId="0" fontId="2" fillId="2" borderId="11" xfId="0" applyFont="1" applyFill="1" applyBorder="1"/>
    <xf numFmtId="0" fontId="2" fillId="2" borderId="14" xfId="0" applyFont="1" applyFill="1" applyBorder="1"/>
    <xf numFmtId="0" fontId="1" fillId="2" borderId="0" xfId="0" applyFont="1" applyFill="1" applyAlignment="1">
      <alignment vertical="center"/>
    </xf>
    <xf numFmtId="0" fontId="5" fillId="2" borderId="6" xfId="0" applyFont="1" applyFill="1" applyBorder="1" applyAlignment="1">
      <alignment vertical="center"/>
    </xf>
    <xf numFmtId="0" fontId="2" fillId="2" borderId="6" xfId="0" applyFont="1" applyFill="1" applyBorder="1" applyAlignment="1">
      <alignment vertical="center"/>
    </xf>
    <xf numFmtId="0" fontId="4" fillId="2" borderId="0" xfId="0" applyFont="1" applyFill="1" applyAlignment="1">
      <alignment vertical="center"/>
    </xf>
    <xf numFmtId="0" fontId="2" fillId="2" borderId="1" xfId="0" applyFont="1" applyFill="1" applyBorder="1" applyAlignment="1">
      <alignment horizontal="left" vertical="center" wrapText="1"/>
    </xf>
    <xf numFmtId="3" fontId="2" fillId="2" borderId="1" xfId="0" applyNumberFormat="1" applyFont="1" applyFill="1" applyBorder="1" applyAlignment="1">
      <alignment horizontal="left" vertical="center"/>
    </xf>
    <xf numFmtId="164" fontId="5" fillId="2" borderId="1" xfId="0" applyNumberFormat="1" applyFont="1" applyFill="1" applyBorder="1" applyAlignment="1">
      <alignment horizontal="right" vertical="center"/>
    </xf>
    <xf numFmtId="164" fontId="2" fillId="2" borderId="1" xfId="0" applyNumberFormat="1" applyFont="1" applyFill="1" applyBorder="1" applyAlignment="1">
      <alignment horizontal="right" vertical="center"/>
    </xf>
    <xf numFmtId="0" fontId="2" fillId="2" borderId="27" xfId="0" applyFont="1" applyFill="1" applyBorder="1" applyAlignment="1">
      <alignment vertical="center"/>
    </xf>
    <xf numFmtId="3" fontId="5" fillId="2" borderId="1" xfId="0" applyNumberFormat="1" applyFont="1" applyFill="1" applyBorder="1" applyAlignment="1">
      <alignment vertical="center"/>
    </xf>
    <xf numFmtId="2" fontId="5" fillId="2" borderId="1" xfId="0" applyNumberFormat="1" applyFont="1" applyFill="1" applyBorder="1" applyAlignment="1">
      <alignment horizontal="right" vertical="center"/>
    </xf>
    <xf numFmtId="2" fontId="2" fillId="2" borderId="1" xfId="0" applyNumberFormat="1" applyFont="1" applyFill="1" applyBorder="1" applyAlignment="1">
      <alignment horizontal="right" vertical="center"/>
    </xf>
    <xf numFmtId="0" fontId="2" fillId="2" borderId="18" xfId="0" applyFont="1" applyFill="1" applyBorder="1" applyAlignment="1">
      <alignment vertical="center"/>
    </xf>
    <xf numFmtId="0" fontId="5" fillId="2" borderId="0" xfId="0" applyFont="1" applyFill="1" applyAlignment="1">
      <alignment vertical="center"/>
    </xf>
    <xf numFmtId="0" fontId="5" fillId="3" borderId="17" xfId="0" applyFont="1" applyFill="1" applyBorder="1" applyAlignment="1">
      <alignment horizontal="center" vertical="center" wrapText="1"/>
    </xf>
    <xf numFmtId="0" fontId="6" fillId="2" borderId="0" xfId="0" applyFont="1" applyFill="1" applyAlignment="1">
      <alignment vertical="center"/>
    </xf>
    <xf numFmtId="0" fontId="6" fillId="2" borderId="2" xfId="0" applyFont="1" applyFill="1" applyBorder="1"/>
    <xf numFmtId="0" fontId="2" fillId="2" borderId="8" xfId="0" applyFont="1" applyFill="1" applyBorder="1" applyAlignment="1">
      <alignment vertical="center"/>
    </xf>
    <xf numFmtId="0" fontId="2" fillId="2" borderId="9" xfId="0" applyFont="1" applyFill="1" applyBorder="1" applyAlignment="1">
      <alignment vertical="center"/>
    </xf>
    <xf numFmtId="0" fontId="7" fillId="2" borderId="25" xfId="0" applyFont="1" applyFill="1" applyBorder="1" applyAlignment="1">
      <alignment vertical="center"/>
    </xf>
    <xf numFmtId="0" fontId="7" fillId="2" borderId="0" xfId="0" applyFont="1" applyFill="1" applyAlignment="1">
      <alignment vertical="center"/>
    </xf>
    <xf numFmtId="0" fontId="2" fillId="2" borderId="11" xfId="0" applyFont="1" applyFill="1" applyBorder="1" applyAlignment="1">
      <alignment vertical="center"/>
    </xf>
    <xf numFmtId="0" fontId="2" fillId="2" borderId="10" xfId="0" applyFont="1" applyFill="1" applyBorder="1" applyAlignment="1">
      <alignment vertical="center"/>
    </xf>
    <xf numFmtId="0" fontId="2" fillId="2" borderId="1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vertical="center"/>
    </xf>
    <xf numFmtId="0" fontId="2" fillId="2" borderId="14" xfId="0" applyFont="1" applyFill="1" applyBorder="1" applyAlignment="1">
      <alignment vertical="center"/>
    </xf>
    <xf numFmtId="0" fontId="12" fillId="2" borderId="1" xfId="0" applyFont="1" applyFill="1" applyBorder="1" applyAlignment="1">
      <alignment vertical="top" wrapText="1"/>
    </xf>
    <xf numFmtId="0" fontId="12" fillId="2" borderId="1" xfId="0" applyFont="1" applyFill="1" applyBorder="1" applyAlignment="1">
      <alignment vertical="center"/>
    </xf>
    <xf numFmtId="0" fontId="12" fillId="0" borderId="1" xfId="0" applyFont="1" applyBorder="1" applyAlignment="1">
      <alignment vertical="center"/>
    </xf>
    <xf numFmtId="0" fontId="14" fillId="4" borderId="28" xfId="0" applyFont="1" applyFill="1" applyBorder="1" applyAlignment="1">
      <alignment horizontal="left" vertical="center"/>
    </xf>
    <xf numFmtId="0" fontId="15" fillId="3" borderId="1" xfId="0" applyFont="1" applyFill="1" applyBorder="1" applyAlignment="1">
      <alignment horizontal="center" vertical="center"/>
    </xf>
    <xf numFmtId="0" fontId="12" fillId="2" borderId="1" xfId="0" applyFont="1" applyFill="1" applyBorder="1" applyAlignment="1">
      <alignment horizontal="right" vertical="top"/>
    </xf>
    <xf numFmtId="0" fontId="12" fillId="0" borderId="1" xfId="0" applyFont="1" applyBorder="1" applyAlignment="1">
      <alignment horizontal="right" vertical="top"/>
    </xf>
    <xf numFmtId="0" fontId="5" fillId="3" borderId="24" xfId="0" applyFont="1" applyFill="1" applyBorder="1" applyAlignment="1">
      <alignment horizontal="center" vertical="center"/>
    </xf>
    <xf numFmtId="0" fontId="2" fillId="2" borderId="27" xfId="0" applyFont="1" applyFill="1" applyBorder="1"/>
    <xf numFmtId="0" fontId="12" fillId="2" borderId="27" xfId="0" applyFont="1" applyFill="1" applyBorder="1" applyAlignment="1">
      <alignment vertical="top" wrapText="1"/>
    </xf>
    <xf numFmtId="0" fontId="12" fillId="2" borderId="27" xfId="0" applyFont="1" applyFill="1" applyBorder="1" applyAlignment="1">
      <alignment vertical="center"/>
    </xf>
    <xf numFmtId="0" fontId="13" fillId="2" borderId="27" xfId="0" applyFont="1" applyFill="1" applyBorder="1" applyAlignment="1">
      <alignment vertical="center"/>
    </xf>
    <xf numFmtId="0" fontId="3" fillId="0" borderId="27" xfId="0" applyFont="1" applyBorder="1"/>
    <xf numFmtId="0" fontId="12" fillId="0" borderId="27" xfId="0" applyFont="1" applyBorder="1" applyAlignment="1">
      <alignment vertical="top" wrapText="1"/>
    </xf>
    <xf numFmtId="0" fontId="12" fillId="0" borderId="27" xfId="0" applyFont="1" applyBorder="1" applyAlignment="1">
      <alignment vertical="center"/>
    </xf>
    <xf numFmtId="0" fontId="13" fillId="0" borderId="27" xfId="0" applyFont="1" applyBorder="1" applyAlignment="1">
      <alignment vertical="center"/>
    </xf>
    <xf numFmtId="0" fontId="14" fillId="4" borderId="27" xfId="0" applyFont="1" applyFill="1" applyBorder="1" applyAlignment="1">
      <alignment horizontal="left" vertical="center"/>
    </xf>
    <xf numFmtId="0" fontId="15" fillId="0" borderId="27" xfId="0" applyFont="1" applyBorder="1" applyAlignment="1">
      <alignment horizontal="right" vertical="top" wrapText="1"/>
    </xf>
    <xf numFmtId="0" fontId="15" fillId="0" borderId="27" xfId="0" applyFont="1" applyBorder="1" applyAlignment="1">
      <alignment horizontal="center" vertical="center"/>
    </xf>
    <xf numFmtId="0" fontId="15" fillId="0" borderId="27" xfId="0" applyFont="1" applyBorder="1" applyAlignment="1">
      <alignment vertical="center"/>
    </xf>
    <xf numFmtId="2" fontId="2" fillId="2" borderId="6" xfId="0" applyNumberFormat="1" applyFont="1" applyFill="1" applyBorder="1" applyAlignment="1">
      <alignment vertical="center"/>
    </xf>
    <xf numFmtId="0" fontId="16" fillId="2" borderId="0" xfId="0" applyFont="1" applyFill="1" applyAlignment="1">
      <alignment horizontal="left"/>
    </xf>
    <xf numFmtId="0" fontId="17" fillId="0" borderId="0" xfId="0" applyFont="1"/>
    <xf numFmtId="0" fontId="18" fillId="2" borderId="0" xfId="0" applyFont="1" applyFill="1"/>
    <xf numFmtId="0" fontId="15" fillId="2" borderId="0" xfId="0" applyFont="1" applyFill="1"/>
    <xf numFmtId="0" fontId="16" fillId="2" borderId="0" xfId="0" applyFont="1" applyFill="1"/>
    <xf numFmtId="0" fontId="15" fillId="3" borderId="1" xfId="0" applyFont="1" applyFill="1" applyBorder="1" applyAlignment="1">
      <alignment horizontal="center" vertical="center" wrapText="1"/>
    </xf>
    <xf numFmtId="0" fontId="16" fillId="2" borderId="27" xfId="0" applyFont="1" applyFill="1" applyBorder="1"/>
    <xf numFmtId="0" fontId="15" fillId="2" borderId="1" xfId="0" applyFont="1" applyFill="1" applyBorder="1" applyAlignment="1">
      <alignment vertical="center"/>
    </xf>
    <xf numFmtId="2" fontId="15" fillId="2" borderId="1" xfId="0" applyNumberFormat="1" applyFont="1" applyFill="1" applyBorder="1" applyAlignment="1">
      <alignment vertical="center"/>
    </xf>
    <xf numFmtId="0" fontId="12" fillId="2" borderId="1" xfId="0" applyFont="1" applyFill="1" applyBorder="1" applyAlignment="1">
      <alignment horizontal="center"/>
    </xf>
    <xf numFmtId="0" fontId="12" fillId="2" borderId="1" xfId="0" applyFont="1" applyFill="1" applyBorder="1"/>
    <xf numFmtId="2" fontId="12" fillId="2" borderId="1" xfId="0" applyNumberFormat="1" applyFont="1" applyFill="1" applyBorder="1" applyAlignment="1">
      <alignment vertical="center"/>
    </xf>
    <xf numFmtId="2" fontId="12" fillId="2" borderId="24" xfId="0" applyNumberFormat="1" applyFont="1" applyFill="1" applyBorder="1" applyAlignment="1">
      <alignment vertical="center"/>
    </xf>
    <xf numFmtId="0" fontId="19" fillId="0" borderId="27" xfId="0" applyFont="1" applyBorder="1"/>
    <xf numFmtId="0" fontId="15" fillId="2" borderId="1" xfId="0" applyFont="1" applyFill="1" applyBorder="1" applyAlignment="1">
      <alignment horizontal="center"/>
    </xf>
    <xf numFmtId="0" fontId="15" fillId="2" borderId="1" xfId="0" applyFont="1" applyFill="1" applyBorder="1"/>
    <xf numFmtId="0" fontId="17" fillId="0" borderId="27" xfId="0" applyFont="1" applyBorder="1"/>
    <xf numFmtId="0" fontId="12" fillId="2" borderId="24" xfId="0" applyFont="1" applyFill="1" applyBorder="1"/>
    <xf numFmtId="0" fontId="12" fillId="2" borderId="0" xfId="0" applyFont="1" applyFill="1"/>
    <xf numFmtId="0" fontId="15" fillId="2" borderId="1" xfId="0" applyFont="1" applyFill="1" applyBorder="1" applyAlignment="1">
      <alignment horizontal="left" vertical="center"/>
    </xf>
    <xf numFmtId="0" fontId="12" fillId="2" borderId="1" xfId="0" applyFont="1" applyFill="1" applyBorder="1" applyAlignment="1">
      <alignment horizontal="left" vertical="center"/>
    </xf>
    <xf numFmtId="0" fontId="12" fillId="3" borderId="1" xfId="0" applyFont="1" applyFill="1" applyBorder="1" applyAlignment="1">
      <alignment horizontal="center" vertical="top"/>
    </xf>
    <xf numFmtId="0" fontId="20" fillId="2" borderId="1" xfId="0" applyFont="1" applyFill="1" applyBorder="1" applyAlignment="1">
      <alignment vertical="center"/>
    </xf>
    <xf numFmtId="0" fontId="12" fillId="3" borderId="1" xfId="0" applyFont="1" applyFill="1" applyBorder="1" applyAlignment="1">
      <alignment vertical="center" wrapText="1"/>
    </xf>
    <xf numFmtId="0" fontId="15" fillId="3" borderId="1" xfId="0" applyFont="1" applyFill="1" applyBorder="1" applyAlignment="1">
      <alignment horizontal="right" vertical="center"/>
    </xf>
    <xf numFmtId="2" fontId="16" fillId="2" borderId="0" xfId="0" applyNumberFormat="1" applyFont="1" applyFill="1"/>
    <xf numFmtId="0" fontId="21" fillId="2" borderId="0" xfId="0" applyFont="1" applyFill="1"/>
    <xf numFmtId="0" fontId="22" fillId="2" borderId="27" xfId="0" applyFont="1" applyFill="1" applyBorder="1"/>
    <xf numFmtId="0" fontId="15" fillId="2" borderId="7" xfId="0" applyFont="1" applyFill="1" applyBorder="1" applyAlignment="1">
      <alignment horizontal="center"/>
    </xf>
    <xf numFmtId="0" fontId="15" fillId="2" borderId="8" xfId="0" applyFont="1" applyFill="1" applyBorder="1"/>
    <xf numFmtId="0" fontId="21" fillId="2" borderId="8" xfId="0" applyFont="1" applyFill="1" applyBorder="1"/>
    <xf numFmtId="0" fontId="21" fillId="2" borderId="8" xfId="0" applyFont="1" applyFill="1" applyBorder="1" applyAlignment="1">
      <alignment horizontal="right"/>
    </xf>
    <xf numFmtId="0" fontId="21" fillId="2" borderId="22" xfId="0" applyFont="1" applyFill="1" applyBorder="1"/>
    <xf numFmtId="0" fontId="12" fillId="2" borderId="16" xfId="0" applyFont="1" applyFill="1" applyBorder="1" applyAlignment="1">
      <alignment horizontal="center"/>
    </xf>
    <xf numFmtId="0" fontId="21" fillId="2" borderId="11" xfId="0" applyFont="1" applyFill="1" applyBorder="1"/>
    <xf numFmtId="0" fontId="23" fillId="2" borderId="0" xfId="0" applyFont="1" applyFill="1"/>
    <xf numFmtId="0" fontId="23" fillId="2" borderId="11" xfId="0" applyFont="1" applyFill="1" applyBorder="1"/>
    <xf numFmtId="0" fontId="12" fillId="2" borderId="12" xfId="0" applyFont="1" applyFill="1" applyBorder="1" applyAlignment="1">
      <alignment horizontal="center"/>
    </xf>
    <xf numFmtId="0" fontId="12" fillId="2" borderId="13" xfId="0" applyFont="1" applyFill="1" applyBorder="1"/>
    <xf numFmtId="0" fontId="21" fillId="2" borderId="13" xfId="0" applyFont="1" applyFill="1" applyBorder="1"/>
    <xf numFmtId="0" fontId="21" fillId="2" borderId="14" xfId="0" applyFont="1" applyFill="1" applyBorder="1"/>
    <xf numFmtId="0" fontId="15" fillId="2" borderId="1" xfId="0" applyFont="1" applyFill="1" applyBorder="1" applyAlignment="1">
      <alignment horizontal="center" vertical="center" wrapText="1"/>
    </xf>
    <xf numFmtId="0" fontId="15" fillId="5" borderId="1" xfId="0" applyFont="1" applyFill="1" applyBorder="1" applyAlignment="1">
      <alignment horizontal="center" vertical="center"/>
    </xf>
    <xf numFmtId="0" fontId="15" fillId="2" borderId="1" xfId="0" applyFont="1" applyFill="1" applyBorder="1" applyAlignment="1">
      <alignment horizontal="center" vertical="center"/>
    </xf>
    <xf numFmtId="0" fontId="15" fillId="5" borderId="1" xfId="0" applyFont="1" applyFill="1" applyBorder="1" applyAlignment="1">
      <alignment horizontal="center" vertical="center" wrapText="1"/>
    </xf>
    <xf numFmtId="0" fontId="19" fillId="0" borderId="1" xfId="0" applyFont="1" applyBorder="1"/>
    <xf numFmtId="0" fontId="17" fillId="0" borderId="1" xfId="0" applyFont="1" applyBorder="1"/>
    <xf numFmtId="0" fontId="18" fillId="2" borderId="1" xfId="0" applyFont="1" applyFill="1" applyBorder="1"/>
    <xf numFmtId="0" fontId="16" fillId="2" borderId="1" xfId="0" applyFont="1" applyFill="1" applyBorder="1"/>
    <xf numFmtId="0" fontId="17" fillId="0" borderId="1" xfId="1" applyFont="1" applyBorder="1"/>
    <xf numFmtId="49" fontId="15" fillId="2" borderId="1" xfId="0" applyNumberFormat="1" applyFont="1" applyFill="1" applyBorder="1" applyAlignment="1">
      <alignment vertical="center"/>
    </xf>
    <xf numFmtId="49" fontId="12" fillId="2" borderId="1" xfId="0" applyNumberFormat="1" applyFont="1" applyFill="1" applyBorder="1" applyAlignment="1">
      <alignment vertical="center"/>
    </xf>
    <xf numFmtId="2" fontId="2" fillId="2" borderId="0" xfId="0" applyNumberFormat="1" applyFont="1" applyFill="1"/>
    <xf numFmtId="0" fontId="3" fillId="0" borderId="1" xfId="0" applyFont="1" applyBorder="1"/>
    <xf numFmtId="0" fontId="12" fillId="3" borderId="1" xfId="0" applyFont="1" applyFill="1" applyBorder="1"/>
    <xf numFmtId="0" fontId="16" fillId="5" borderId="0" xfId="0" applyFont="1" applyFill="1"/>
    <xf numFmtId="0" fontId="12" fillId="5" borderId="1" xfId="0" applyFont="1" applyFill="1" applyBorder="1" applyAlignment="1">
      <alignment vertical="center"/>
    </xf>
    <xf numFmtId="0" fontId="12" fillId="5" borderId="1" xfId="0" applyFont="1" applyFill="1" applyBorder="1" applyAlignment="1">
      <alignment horizontal="left" vertical="center"/>
    </xf>
    <xf numFmtId="2" fontId="12" fillId="5" borderId="1" xfId="0" applyNumberFormat="1" applyFont="1" applyFill="1" applyBorder="1" applyAlignment="1">
      <alignment vertical="center"/>
    </xf>
    <xf numFmtId="0" fontId="12" fillId="4" borderId="1" xfId="0" applyFont="1" applyFill="1" applyBorder="1" applyAlignment="1">
      <alignment horizontal="center" vertical="top"/>
    </xf>
    <xf numFmtId="0" fontId="16" fillId="5" borderId="1" xfId="0" applyFont="1" applyFill="1" applyBorder="1"/>
    <xf numFmtId="0" fontId="0" fillId="6" borderId="0" xfId="0" applyFill="1"/>
    <xf numFmtId="2" fontId="26" fillId="5" borderId="1" xfId="0" applyNumberFormat="1" applyFont="1" applyFill="1" applyBorder="1" applyAlignment="1">
      <alignment vertical="center"/>
    </xf>
    <xf numFmtId="0" fontId="21" fillId="2" borderId="0" xfId="0" applyFont="1" applyFill="1" applyAlignment="1">
      <alignment horizontal="right"/>
    </xf>
    <xf numFmtId="0" fontId="16" fillId="2" borderId="0" xfId="0" applyFont="1" applyFill="1" applyAlignment="1">
      <alignment horizontal="right"/>
    </xf>
    <xf numFmtId="2" fontId="27" fillId="2" borderId="0" xfId="0" applyNumberFormat="1" applyFont="1" applyFill="1"/>
    <xf numFmtId="0" fontId="1" fillId="2" borderId="1" xfId="0" applyFont="1" applyFill="1" applyBorder="1"/>
    <xf numFmtId="0" fontId="16" fillId="2" borderId="1" xfId="0" applyFont="1" applyFill="1" applyBorder="1" applyAlignment="1">
      <alignment horizontal="center"/>
    </xf>
    <xf numFmtId="0" fontId="26" fillId="2" borderId="1" xfId="0" applyFont="1" applyFill="1" applyBorder="1" applyAlignment="1">
      <alignment vertical="center"/>
    </xf>
    <xf numFmtId="2" fontId="26" fillId="2" borderId="1" xfId="0" applyNumberFormat="1" applyFont="1" applyFill="1" applyBorder="1" applyAlignment="1">
      <alignment vertical="center"/>
    </xf>
    <xf numFmtId="2" fontId="13" fillId="2" borderId="1" xfId="0" applyNumberFormat="1" applyFont="1" applyFill="1" applyBorder="1" applyAlignment="1">
      <alignment vertical="center"/>
    </xf>
    <xf numFmtId="2" fontId="2" fillId="2" borderId="8" xfId="0" applyNumberFormat="1" applyFont="1" applyFill="1" applyBorder="1"/>
    <xf numFmtId="2" fontId="9" fillId="2" borderId="1" xfId="0" applyNumberFormat="1" applyFont="1" applyFill="1" applyBorder="1" applyAlignment="1">
      <alignment horizontal="center" vertical="center"/>
    </xf>
    <xf numFmtId="2" fontId="7" fillId="2" borderId="6" xfId="0" applyNumberFormat="1" applyFont="1" applyFill="1" applyBorder="1"/>
    <xf numFmtId="0" fontId="2" fillId="2" borderId="27" xfId="0" applyFont="1" applyFill="1" applyBorder="1" applyAlignment="1">
      <alignment vertical="top" wrapText="1"/>
    </xf>
    <xf numFmtId="2" fontId="28" fillId="2" borderId="1" xfId="0" applyNumberFormat="1" applyFont="1" applyFill="1" applyBorder="1" applyAlignment="1">
      <alignment vertical="center"/>
    </xf>
    <xf numFmtId="2" fontId="2" fillId="2" borderId="6" xfId="0" applyNumberFormat="1" applyFont="1" applyFill="1" applyBorder="1"/>
    <xf numFmtId="2" fontId="2" fillId="2" borderId="18" xfId="0" applyNumberFormat="1" applyFont="1" applyFill="1" applyBorder="1" applyAlignment="1">
      <alignment vertical="center"/>
    </xf>
    <xf numFmtId="0" fontId="12" fillId="0" borderId="0" xfId="0" applyFont="1" applyAlignment="1">
      <alignment horizontal="left" wrapText="1"/>
    </xf>
    <xf numFmtId="0" fontId="15" fillId="3" borderId="1" xfId="0" applyFont="1" applyFill="1" applyBorder="1" applyAlignment="1">
      <alignment horizontal="center" vertical="center"/>
    </xf>
    <xf numFmtId="0" fontId="12" fillId="3" borderId="17" xfId="0" applyFont="1" applyFill="1" applyBorder="1" applyAlignment="1">
      <alignment horizontal="center" vertical="top" wrapText="1"/>
    </xf>
    <xf numFmtId="0" fontId="12" fillId="3" borderId="26" xfId="0" applyFont="1" applyFill="1" applyBorder="1" applyAlignment="1">
      <alignment horizontal="center" vertical="top" wrapText="1"/>
    </xf>
    <xf numFmtId="0" fontId="12" fillId="3" borderId="26" xfId="0" applyFont="1" applyFill="1" applyBorder="1" applyAlignment="1">
      <alignment horizontal="center" vertical="top"/>
    </xf>
    <xf numFmtId="0" fontId="15" fillId="3" borderId="26" xfId="0" applyFont="1" applyFill="1" applyBorder="1" applyAlignment="1">
      <alignment horizontal="center" vertical="top"/>
    </xf>
    <xf numFmtId="0" fontId="12" fillId="3" borderId="5" xfId="0" applyFont="1" applyFill="1" applyBorder="1" applyAlignment="1">
      <alignment horizontal="center" vertical="top"/>
    </xf>
    <xf numFmtId="0" fontId="5" fillId="3" borderId="1" xfId="0" applyFont="1" applyFill="1" applyBorder="1" applyAlignment="1">
      <alignment horizontal="center" vertical="center"/>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xf>
    <xf numFmtId="0" fontId="2" fillId="3" borderId="16" xfId="0" applyFont="1" applyFill="1" applyBorder="1" applyAlignment="1">
      <alignment horizontal="center" vertical="top"/>
    </xf>
    <xf numFmtId="0" fontId="2" fillId="3" borderId="5" xfId="0" applyFont="1" applyFill="1" applyBorder="1" applyAlignment="1">
      <alignment horizontal="center" vertical="top"/>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0" fontId="2" fillId="2" borderId="0" xfId="0" applyFont="1" applyFill="1" applyAlignment="1">
      <alignment horizontal="left" vertical="center" wrapText="1"/>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5" fillId="3" borderId="19" xfId="0" applyFont="1" applyFill="1" applyBorder="1" applyAlignment="1">
      <alignment horizontal="right"/>
    </xf>
    <xf numFmtId="0" fontId="5" fillId="3" borderId="23" xfId="0" applyFont="1" applyFill="1" applyBorder="1" applyAlignment="1">
      <alignment horizontal="right"/>
    </xf>
    <xf numFmtId="0" fontId="5" fillId="3" borderId="20" xfId="0" applyFont="1" applyFill="1" applyBorder="1" applyAlignment="1">
      <alignment horizontal="right"/>
    </xf>
    <xf numFmtId="0" fontId="2" fillId="2" borderId="1" xfId="0" applyFont="1" applyFill="1" applyBorder="1" applyAlignment="1">
      <alignment horizontal="center" vertical="center"/>
    </xf>
    <xf numFmtId="0" fontId="10" fillId="3" borderId="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0"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4" xfId="0" applyFont="1" applyFill="1" applyBorder="1" applyAlignment="1">
      <alignment horizontal="center" vertical="center"/>
    </xf>
    <xf numFmtId="0" fontId="5" fillId="3" borderId="23"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26"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17" xfId="0" applyFont="1" applyFill="1" applyBorder="1" applyAlignment="1">
      <alignment horizontal="center" vertical="top" wrapText="1"/>
    </xf>
    <xf numFmtId="0" fontId="5" fillId="3" borderId="23"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5" fillId="3" borderId="1" xfId="0" applyFont="1" applyFill="1" applyBorder="1" applyAlignment="1">
      <alignment horizontal="center" vertical="top"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3" fontId="5" fillId="2" borderId="19" xfId="0" applyNumberFormat="1" applyFont="1" applyFill="1" applyBorder="1" applyAlignment="1">
      <alignment horizontal="left" vertical="center"/>
    </xf>
    <xf numFmtId="3" fontId="5" fillId="2" borderId="20" xfId="0" applyNumberFormat="1" applyFont="1" applyFill="1" applyBorder="1" applyAlignment="1">
      <alignment horizontal="left" vertical="center"/>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2" borderId="19" xfId="0" applyFont="1" applyFill="1" applyBorder="1" applyAlignment="1">
      <alignment horizontal="left" vertical="center"/>
    </xf>
    <xf numFmtId="0" fontId="5" fillId="2" borderId="23" xfId="0" applyFont="1" applyFill="1" applyBorder="1" applyAlignment="1">
      <alignment horizontal="left" vertical="center"/>
    </xf>
    <xf numFmtId="0" fontId="5" fillId="2" borderId="20" xfId="0" applyFont="1" applyFill="1" applyBorder="1" applyAlignment="1">
      <alignment horizontal="left" vertical="center"/>
    </xf>
    <xf numFmtId="3" fontId="5" fillId="2" borderId="23" xfId="0" applyNumberFormat="1" applyFont="1" applyFill="1" applyBorder="1" applyAlignment="1">
      <alignment horizontal="left" vertical="center"/>
    </xf>
    <xf numFmtId="0" fontId="11" fillId="2" borderId="19" xfId="0" applyFont="1" applyFill="1" applyBorder="1" applyAlignment="1">
      <alignment horizontal="left" vertical="center" wrapText="1"/>
    </xf>
    <xf numFmtId="0" fontId="11" fillId="2" borderId="20" xfId="0" applyFont="1" applyFill="1" applyBorder="1" applyAlignment="1">
      <alignment horizontal="left" vertical="center" wrapText="1"/>
    </xf>
    <xf numFmtId="0" fontId="2" fillId="3" borderId="5" xfId="0" applyFont="1" applyFill="1" applyBorder="1" applyAlignment="1">
      <alignment horizontal="center" vertical="center"/>
    </xf>
  </cellXfs>
  <cellStyles count="2">
    <cellStyle name="Įprastas" xfId="0" builtinId="0"/>
    <cellStyle name="Įprastas 2" xfId="1" xr:uid="{86595235-EBA0-4CD4-BF8B-A436183498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A4731-2E47-410A-A755-4A538925463C}">
  <dimension ref="A1:P756"/>
  <sheetViews>
    <sheetView topLeftCell="A355" workbookViewId="0">
      <selection activeCell="G362" sqref="G362"/>
    </sheetView>
  </sheetViews>
  <sheetFormatPr defaultRowHeight="14.4" x14ac:dyDescent="0.3"/>
  <cols>
    <col min="1" max="1" width="5.5546875" customWidth="1"/>
    <col min="3" max="3" width="55.6640625" customWidth="1"/>
    <col min="4" max="4" width="15.88671875" customWidth="1"/>
    <col min="5" max="5" width="29.33203125" customWidth="1"/>
    <col min="6" max="6" width="13.88671875" customWidth="1"/>
    <col min="7" max="7" width="11.5546875" customWidth="1"/>
    <col min="8" max="8" width="10.109375" customWidth="1"/>
    <col min="9" max="9" width="9.33203125" customWidth="1"/>
    <col min="12" max="12" width="15" customWidth="1"/>
    <col min="13" max="13" width="16.33203125" customWidth="1"/>
    <col min="15" max="15" width="9.109375" customWidth="1"/>
    <col min="16" max="16" width="63.21875" customWidth="1"/>
  </cols>
  <sheetData>
    <row r="1" spans="1:16" x14ac:dyDescent="0.3">
      <c r="A1" s="138"/>
      <c r="B1" s="138"/>
      <c r="C1" s="138"/>
      <c r="D1" s="138"/>
      <c r="E1" s="138"/>
      <c r="F1" s="138"/>
      <c r="G1" s="216" t="s">
        <v>0</v>
      </c>
      <c r="H1" s="216"/>
      <c r="I1" s="216"/>
      <c r="J1" s="216"/>
      <c r="K1" s="216"/>
      <c r="L1" s="216"/>
      <c r="M1" s="216"/>
      <c r="N1" s="138"/>
      <c r="O1" s="138"/>
      <c r="P1" s="138"/>
    </row>
    <row r="2" spans="1:16" x14ac:dyDescent="0.3">
      <c r="A2" s="139"/>
      <c r="B2" s="140"/>
      <c r="C2" s="139"/>
      <c r="D2" s="139"/>
      <c r="E2" s="139"/>
      <c r="F2" s="139"/>
      <c r="G2" s="139"/>
      <c r="H2" s="139"/>
      <c r="I2" s="139"/>
      <c r="J2" s="139"/>
      <c r="K2" s="139"/>
      <c r="L2" s="139"/>
      <c r="M2" s="139"/>
      <c r="N2" s="139"/>
      <c r="O2" s="139"/>
      <c r="P2" s="139"/>
    </row>
    <row r="3" spans="1:16" x14ac:dyDescent="0.3">
      <c r="A3" s="139"/>
      <c r="B3" s="141" t="s">
        <v>1</v>
      </c>
      <c r="C3" s="139"/>
      <c r="D3" s="139"/>
      <c r="E3" s="139"/>
      <c r="F3" s="139"/>
      <c r="G3" s="139"/>
      <c r="H3" s="139"/>
      <c r="I3" s="139"/>
      <c r="J3" s="139"/>
      <c r="K3" s="139"/>
      <c r="L3" s="139"/>
      <c r="M3" s="139"/>
      <c r="N3" s="139"/>
      <c r="O3" s="139"/>
      <c r="P3" s="139"/>
    </row>
    <row r="4" spans="1:16" x14ac:dyDescent="0.3">
      <c r="A4" s="139"/>
      <c r="B4" s="141" t="s">
        <v>2</v>
      </c>
      <c r="C4" s="139"/>
      <c r="D4" s="139"/>
      <c r="E4" s="139"/>
      <c r="F4" s="139"/>
      <c r="G4" s="139"/>
      <c r="H4" s="139"/>
      <c r="I4" s="139"/>
      <c r="J4" s="139"/>
      <c r="K4" s="139"/>
      <c r="L4" s="139"/>
      <c r="M4" s="139"/>
      <c r="N4" s="139"/>
      <c r="O4" s="139"/>
      <c r="P4" s="139"/>
    </row>
    <row r="5" spans="1:16" ht="10.8" customHeight="1" x14ac:dyDescent="0.3">
      <c r="A5" s="142"/>
      <c r="B5" s="142"/>
      <c r="C5" s="142"/>
      <c r="D5" s="142"/>
      <c r="E5" s="142"/>
      <c r="F5" s="142"/>
      <c r="G5" s="142"/>
      <c r="H5" s="142"/>
      <c r="I5" s="142"/>
      <c r="J5" s="142"/>
      <c r="K5" s="142"/>
      <c r="L5" s="142"/>
      <c r="M5" s="142"/>
      <c r="N5" s="142"/>
      <c r="O5" s="142"/>
      <c r="P5" s="142"/>
    </row>
    <row r="6" spans="1:16" ht="26.4" x14ac:dyDescent="0.3">
      <c r="A6" s="139"/>
      <c r="B6" s="143" t="s">
        <v>3</v>
      </c>
      <c r="C6" s="143" t="s">
        <v>4</v>
      </c>
      <c r="D6" s="143" t="s">
        <v>5</v>
      </c>
      <c r="E6" s="143" t="s">
        <v>6</v>
      </c>
      <c r="F6" s="143" t="s">
        <v>7</v>
      </c>
      <c r="G6" s="121" t="s">
        <v>8</v>
      </c>
      <c r="H6" s="121" t="s">
        <v>9</v>
      </c>
      <c r="I6" s="121" t="s">
        <v>10</v>
      </c>
      <c r="J6" s="121" t="s">
        <v>11</v>
      </c>
      <c r="K6" s="121" t="s">
        <v>12</v>
      </c>
      <c r="L6" s="143" t="s">
        <v>13</v>
      </c>
      <c r="M6" s="143" t="s">
        <v>14</v>
      </c>
      <c r="N6" s="139"/>
      <c r="O6" s="121" t="s">
        <v>3</v>
      </c>
      <c r="P6" s="121" t="s">
        <v>15</v>
      </c>
    </row>
    <row r="7" spans="1:16" x14ac:dyDescent="0.3">
      <c r="A7" s="139"/>
      <c r="B7" s="121" t="s">
        <v>16</v>
      </c>
      <c r="C7" s="121" t="s">
        <v>17</v>
      </c>
      <c r="D7" s="121" t="s">
        <v>18</v>
      </c>
      <c r="E7" s="121" t="s">
        <v>19</v>
      </c>
      <c r="F7" s="121" t="s">
        <v>20</v>
      </c>
      <c r="G7" s="217" t="s">
        <v>21</v>
      </c>
      <c r="H7" s="217"/>
      <c r="I7" s="217"/>
      <c r="J7" s="217"/>
      <c r="K7" s="217"/>
      <c r="L7" s="121" t="s">
        <v>22</v>
      </c>
      <c r="M7" s="121" t="s">
        <v>23</v>
      </c>
      <c r="N7" s="139"/>
      <c r="O7" s="121" t="s">
        <v>24</v>
      </c>
      <c r="P7" s="121" t="s">
        <v>25</v>
      </c>
    </row>
    <row r="8" spans="1:16" ht="66" x14ac:dyDescent="0.3">
      <c r="A8" s="144"/>
      <c r="B8" s="118">
        <v>1</v>
      </c>
      <c r="C8" s="145" t="s">
        <v>1791</v>
      </c>
      <c r="D8" s="145">
        <v>1</v>
      </c>
      <c r="E8" s="179" t="s">
        <v>2065</v>
      </c>
      <c r="F8" s="146">
        <f>SUM(F9:F37)</f>
        <v>108338.56999999998</v>
      </c>
      <c r="G8" s="145">
        <f>SUM(G9:G37)</f>
        <v>-1653.97</v>
      </c>
      <c r="H8" s="145"/>
      <c r="I8" s="145"/>
      <c r="J8" s="145"/>
      <c r="K8" s="145"/>
      <c r="L8" s="146">
        <f>SUM(F8:K8)</f>
        <v>106684.59999999998</v>
      </c>
      <c r="M8" s="218" t="s">
        <v>26</v>
      </c>
      <c r="N8" s="140"/>
      <c r="O8" s="147" t="s">
        <v>8</v>
      </c>
      <c r="P8" s="148" t="s">
        <v>2095</v>
      </c>
    </row>
    <row r="9" spans="1:16" x14ac:dyDescent="0.3">
      <c r="A9" s="142"/>
      <c r="B9" s="118"/>
      <c r="C9" s="8" t="s">
        <v>1792</v>
      </c>
      <c r="D9" s="118"/>
      <c r="E9" s="118"/>
      <c r="F9" s="149">
        <v>1285.49</v>
      </c>
      <c r="G9" s="118"/>
      <c r="H9" s="118"/>
      <c r="I9" s="118"/>
      <c r="J9" s="118"/>
      <c r="K9" s="118"/>
      <c r="L9" s="150"/>
      <c r="M9" s="219"/>
      <c r="N9" s="144"/>
      <c r="O9" s="205" t="s">
        <v>9</v>
      </c>
      <c r="P9" s="204" t="s">
        <v>2133</v>
      </c>
    </row>
    <row r="10" spans="1:16" x14ac:dyDescent="0.3">
      <c r="A10" s="142"/>
      <c r="B10" s="118"/>
      <c r="C10" s="118" t="s">
        <v>1793</v>
      </c>
      <c r="D10" s="118"/>
      <c r="E10" s="118"/>
      <c r="F10" s="149">
        <v>2570.98</v>
      </c>
      <c r="G10" s="118"/>
      <c r="H10" s="118"/>
      <c r="I10" s="118"/>
      <c r="J10" s="118"/>
      <c r="K10" s="118"/>
      <c r="L10" s="150"/>
      <c r="M10" s="219"/>
      <c r="N10" s="144"/>
      <c r="O10" s="10"/>
      <c r="P10" s="148"/>
    </row>
    <row r="11" spans="1:16" x14ac:dyDescent="0.3">
      <c r="A11" s="142"/>
      <c r="B11" s="118"/>
      <c r="C11" s="118" t="s">
        <v>1794</v>
      </c>
      <c r="D11" s="118"/>
      <c r="E11" s="118"/>
      <c r="F11" s="149">
        <v>2570.98</v>
      </c>
      <c r="G11" s="118"/>
      <c r="H11" s="118"/>
      <c r="I11" s="118"/>
      <c r="J11" s="118"/>
      <c r="K11" s="118"/>
      <c r="L11" s="150"/>
      <c r="M11" s="219"/>
      <c r="N11" s="144"/>
      <c r="O11" s="147"/>
      <c r="P11" s="148"/>
    </row>
    <row r="12" spans="1:16" x14ac:dyDescent="0.3">
      <c r="A12" s="142"/>
      <c r="B12" s="118"/>
      <c r="C12" s="118" t="s">
        <v>1795</v>
      </c>
      <c r="D12" s="118"/>
      <c r="E12" s="118"/>
      <c r="F12" s="149">
        <v>940.2</v>
      </c>
      <c r="G12" s="118"/>
      <c r="H12" s="118"/>
      <c r="I12" s="118"/>
      <c r="J12" s="118"/>
      <c r="K12" s="118"/>
      <c r="L12" s="150"/>
      <c r="M12" s="219"/>
      <c r="N12" s="144"/>
      <c r="O12" s="147"/>
      <c r="P12" s="148"/>
    </row>
    <row r="13" spans="1:16" x14ac:dyDescent="0.3">
      <c r="A13" s="142"/>
      <c r="B13" s="118"/>
      <c r="C13" s="118" t="s">
        <v>1796</v>
      </c>
      <c r="D13" s="118"/>
      <c r="E13" s="118"/>
      <c r="F13" s="149">
        <v>340.58</v>
      </c>
      <c r="G13" s="118"/>
      <c r="H13" s="118"/>
      <c r="I13" s="118"/>
      <c r="J13" s="118"/>
      <c r="K13" s="118"/>
      <c r="L13" s="150"/>
      <c r="M13" s="219"/>
      <c r="N13" s="144"/>
      <c r="O13" s="147"/>
      <c r="P13" s="148"/>
    </row>
    <row r="14" spans="1:16" x14ac:dyDescent="0.3">
      <c r="A14" s="142"/>
      <c r="B14" s="118"/>
      <c r="C14" s="118" t="s">
        <v>1797</v>
      </c>
      <c r="D14" s="118"/>
      <c r="E14" s="118"/>
      <c r="F14" s="149">
        <v>1880.4</v>
      </c>
      <c r="G14" s="118"/>
      <c r="H14" s="118"/>
      <c r="I14" s="118"/>
      <c r="J14" s="118"/>
      <c r="K14" s="118"/>
      <c r="L14" s="150"/>
      <c r="M14" s="219"/>
      <c r="N14" s="144"/>
      <c r="O14" s="147"/>
      <c r="P14" s="148"/>
    </row>
    <row r="15" spans="1:16" x14ac:dyDescent="0.3">
      <c r="A15" s="142"/>
      <c r="B15" s="118"/>
      <c r="C15" s="118" t="s">
        <v>1798</v>
      </c>
      <c r="D15" s="118"/>
      <c r="E15" s="118"/>
      <c r="F15" s="149">
        <v>1539.82</v>
      </c>
      <c r="G15" s="118"/>
      <c r="H15" s="118"/>
      <c r="I15" s="118"/>
      <c r="J15" s="118"/>
      <c r="K15" s="118"/>
      <c r="L15" s="150"/>
      <c r="M15" s="219"/>
      <c r="N15" s="144"/>
      <c r="O15" s="147"/>
      <c r="P15" s="148"/>
    </row>
    <row r="16" spans="1:16" x14ac:dyDescent="0.3">
      <c r="A16" s="142"/>
      <c r="B16" s="118"/>
      <c r="C16" s="118" t="s">
        <v>1799</v>
      </c>
      <c r="D16" s="118"/>
      <c r="E16" s="118"/>
      <c r="F16" s="149">
        <v>214.78</v>
      </c>
      <c r="G16" s="118"/>
      <c r="H16" s="118"/>
      <c r="I16" s="118"/>
      <c r="J16" s="118"/>
      <c r="K16" s="118"/>
      <c r="L16" s="150"/>
      <c r="M16" s="219"/>
      <c r="N16" s="144"/>
      <c r="O16" s="147"/>
      <c r="P16" s="148"/>
    </row>
    <row r="17" spans="1:16" x14ac:dyDescent="0.3">
      <c r="A17" s="142"/>
      <c r="B17" s="118"/>
      <c r="C17" s="118" t="s">
        <v>1800</v>
      </c>
      <c r="D17" s="118"/>
      <c r="E17" s="118"/>
      <c r="F17" s="149">
        <v>143.9</v>
      </c>
      <c r="G17" s="118"/>
      <c r="H17" s="118"/>
      <c r="I17" s="118"/>
      <c r="J17" s="118"/>
      <c r="K17" s="118"/>
      <c r="L17" s="150"/>
      <c r="M17" s="219"/>
      <c r="N17" s="144"/>
      <c r="O17" s="147"/>
      <c r="P17" s="148"/>
    </row>
    <row r="18" spans="1:16" x14ac:dyDescent="0.3">
      <c r="A18" s="142"/>
      <c r="B18" s="118"/>
      <c r="C18" s="118" t="s">
        <v>1801</v>
      </c>
      <c r="D18" s="118"/>
      <c r="E18" s="118"/>
      <c r="F18" s="149">
        <v>429.56</v>
      </c>
      <c r="G18" s="118"/>
      <c r="H18" s="118"/>
      <c r="I18" s="118"/>
      <c r="J18" s="118"/>
      <c r="K18" s="118"/>
      <c r="L18" s="150"/>
      <c r="M18" s="219"/>
      <c r="N18" s="144"/>
      <c r="O18" s="147"/>
      <c r="P18" s="148"/>
    </row>
    <row r="19" spans="1:16" x14ac:dyDescent="0.3">
      <c r="A19" s="142"/>
      <c r="B19" s="118"/>
      <c r="C19" s="118" t="s">
        <v>1802</v>
      </c>
      <c r="D19" s="118"/>
      <c r="E19" s="118"/>
      <c r="F19" s="149">
        <v>285.66000000000003</v>
      </c>
      <c r="G19" s="118"/>
      <c r="H19" s="118"/>
      <c r="I19" s="118"/>
      <c r="J19" s="118"/>
      <c r="K19" s="118"/>
      <c r="L19" s="150"/>
      <c r="M19" s="219"/>
      <c r="N19" s="144"/>
      <c r="O19" s="147"/>
      <c r="P19" s="148"/>
    </row>
    <row r="20" spans="1:16" x14ac:dyDescent="0.3">
      <c r="A20" s="142"/>
      <c r="B20" s="118"/>
      <c r="C20" s="118" t="s">
        <v>1803</v>
      </c>
      <c r="D20" s="118"/>
      <c r="E20" s="118"/>
      <c r="F20" s="149">
        <v>2570.98</v>
      </c>
      <c r="G20" s="118"/>
      <c r="H20" s="118"/>
      <c r="I20" s="118"/>
      <c r="J20" s="118"/>
      <c r="K20" s="118"/>
      <c r="L20" s="150"/>
      <c r="M20" s="219"/>
      <c r="N20" s="144"/>
      <c r="O20" s="147"/>
      <c r="P20" s="148"/>
    </row>
    <row r="21" spans="1:16" x14ac:dyDescent="0.3">
      <c r="A21" s="142"/>
      <c r="B21" s="118"/>
      <c r="C21" s="118" t="s">
        <v>1804</v>
      </c>
      <c r="D21" s="118"/>
      <c r="E21" s="118"/>
      <c r="F21" s="149">
        <v>5141.95</v>
      </c>
      <c r="G21" s="118"/>
      <c r="H21" s="118"/>
      <c r="I21" s="118"/>
      <c r="J21" s="118"/>
      <c r="K21" s="118"/>
      <c r="L21" s="150"/>
      <c r="M21" s="219"/>
      <c r="N21" s="144"/>
      <c r="O21" s="147"/>
      <c r="P21" s="148"/>
    </row>
    <row r="22" spans="1:16" x14ac:dyDescent="0.3">
      <c r="A22" s="142"/>
      <c r="B22" s="118"/>
      <c r="C22" s="118" t="s">
        <v>1805</v>
      </c>
      <c r="D22" s="118"/>
      <c r="E22" s="118"/>
      <c r="F22" s="149">
        <v>5141.95</v>
      </c>
      <c r="G22" s="118"/>
      <c r="H22" s="118"/>
      <c r="I22" s="118"/>
      <c r="J22" s="118"/>
      <c r="K22" s="118"/>
      <c r="L22" s="150"/>
      <c r="M22" s="219"/>
      <c r="N22" s="144"/>
      <c r="O22" s="147"/>
      <c r="P22" s="148"/>
    </row>
    <row r="23" spans="1:16" x14ac:dyDescent="0.3">
      <c r="A23" s="142"/>
      <c r="B23" s="118"/>
      <c r="C23" s="118" t="s">
        <v>1806</v>
      </c>
      <c r="D23" s="118"/>
      <c r="E23" s="118"/>
      <c r="F23" s="149">
        <v>88.6</v>
      </c>
      <c r="G23" s="118"/>
      <c r="H23" s="118"/>
      <c r="I23" s="118"/>
      <c r="J23" s="118"/>
      <c r="K23" s="118"/>
      <c r="L23" s="150"/>
      <c r="M23" s="219"/>
      <c r="N23" s="144"/>
      <c r="O23" s="147"/>
      <c r="P23" s="148"/>
    </row>
    <row r="24" spans="1:16" x14ac:dyDescent="0.3">
      <c r="A24" s="142"/>
      <c r="B24" s="118"/>
      <c r="C24" s="118" t="s">
        <v>1807</v>
      </c>
      <c r="D24" s="118"/>
      <c r="E24" s="118"/>
      <c r="F24" s="149">
        <v>177.2</v>
      </c>
      <c r="G24" s="118"/>
      <c r="H24" s="118"/>
      <c r="I24" s="118"/>
      <c r="J24" s="118"/>
      <c r="K24" s="118"/>
      <c r="L24" s="150"/>
      <c r="M24" s="219"/>
      <c r="N24" s="144"/>
      <c r="O24" s="147"/>
      <c r="P24" s="148"/>
    </row>
    <row r="25" spans="1:16" x14ac:dyDescent="0.3">
      <c r="A25" s="142"/>
      <c r="B25" s="118"/>
      <c r="C25" s="118" t="s">
        <v>1808</v>
      </c>
      <c r="D25" s="118"/>
      <c r="E25" s="118"/>
      <c r="F25" s="149">
        <v>177.21</v>
      </c>
      <c r="G25" s="118"/>
      <c r="H25" s="118"/>
      <c r="I25" s="118"/>
      <c r="J25" s="118"/>
      <c r="K25" s="118"/>
      <c r="L25" s="150"/>
      <c r="M25" s="219"/>
      <c r="N25" s="144"/>
      <c r="O25" s="147"/>
      <c r="P25" s="148"/>
    </row>
    <row r="26" spans="1:16" x14ac:dyDescent="0.3">
      <c r="A26" s="142"/>
      <c r="B26" s="118"/>
      <c r="C26" s="118" t="s">
        <v>1809</v>
      </c>
      <c r="D26" s="118"/>
      <c r="E26" s="118"/>
      <c r="F26" s="149">
        <v>15453.66</v>
      </c>
      <c r="G26" s="118">
        <v>-330.84</v>
      </c>
      <c r="H26" s="118"/>
      <c r="I26" s="118"/>
      <c r="J26" s="118"/>
      <c r="K26" s="118"/>
      <c r="L26" s="150"/>
      <c r="M26" s="219"/>
      <c r="N26" s="144"/>
      <c r="O26" s="147" t="s">
        <v>8</v>
      </c>
      <c r="P26" s="148" t="s">
        <v>2095</v>
      </c>
    </row>
    <row r="27" spans="1:16" x14ac:dyDescent="0.3">
      <c r="A27" s="142"/>
      <c r="B27" s="118"/>
      <c r="C27" s="118" t="s">
        <v>1810</v>
      </c>
      <c r="D27" s="118"/>
      <c r="E27" s="118"/>
      <c r="F27" s="149">
        <v>7233.29</v>
      </c>
      <c r="G27" s="118"/>
      <c r="H27" s="118"/>
      <c r="I27" s="118"/>
      <c r="J27" s="118"/>
      <c r="K27" s="118"/>
      <c r="L27" s="150"/>
      <c r="M27" s="219"/>
      <c r="N27" s="144"/>
      <c r="O27" s="147"/>
      <c r="P27" s="148"/>
    </row>
    <row r="28" spans="1:16" x14ac:dyDescent="0.3">
      <c r="A28" s="142"/>
      <c r="B28" s="118"/>
      <c r="C28" s="118" t="s">
        <v>1811</v>
      </c>
      <c r="D28" s="118"/>
      <c r="E28" s="118"/>
      <c r="F28" s="149">
        <v>30907.360000000001</v>
      </c>
      <c r="G28" s="118">
        <v>-661.57</v>
      </c>
      <c r="H28" s="118"/>
      <c r="I28" s="118"/>
      <c r="J28" s="118"/>
      <c r="K28" s="118"/>
      <c r="L28" s="150"/>
      <c r="M28" s="219"/>
      <c r="N28" s="144"/>
      <c r="O28" s="147" t="s">
        <v>8</v>
      </c>
      <c r="P28" s="148" t="s">
        <v>2095</v>
      </c>
    </row>
    <row r="29" spans="1:16" x14ac:dyDescent="0.3">
      <c r="A29" s="142"/>
      <c r="B29" s="118"/>
      <c r="C29" s="118" t="s">
        <v>1812</v>
      </c>
      <c r="D29" s="118"/>
      <c r="E29" s="118"/>
      <c r="F29" s="149">
        <v>23674.07</v>
      </c>
      <c r="G29" s="118">
        <v>-661.56</v>
      </c>
      <c r="H29" s="118"/>
      <c r="I29" s="118"/>
      <c r="J29" s="118"/>
      <c r="K29" s="118"/>
      <c r="L29" s="150"/>
      <c r="M29" s="219"/>
      <c r="N29" s="144"/>
      <c r="O29" s="147" t="s">
        <v>8</v>
      </c>
      <c r="P29" s="148" t="s">
        <v>2095</v>
      </c>
    </row>
    <row r="30" spans="1:16" x14ac:dyDescent="0.3">
      <c r="A30" s="142"/>
      <c r="B30" s="118"/>
      <c r="C30" s="118" t="s">
        <v>1813</v>
      </c>
      <c r="D30" s="118"/>
      <c r="E30" s="118"/>
      <c r="F30" s="149">
        <v>410.95</v>
      </c>
      <c r="G30" s="118"/>
      <c r="H30" s="118"/>
      <c r="I30" s="118"/>
      <c r="J30" s="118"/>
      <c r="K30" s="118"/>
      <c r="L30" s="150"/>
      <c r="M30" s="219"/>
      <c r="N30" s="144"/>
      <c r="O30" s="147"/>
      <c r="P30" s="148"/>
    </row>
    <row r="31" spans="1:16" x14ac:dyDescent="0.3">
      <c r="A31" s="142"/>
      <c r="B31" s="118"/>
      <c r="C31" s="118" t="s">
        <v>1814</v>
      </c>
      <c r="D31" s="118"/>
      <c r="E31" s="118"/>
      <c r="F31" s="149">
        <v>171.25</v>
      </c>
      <c r="G31" s="118"/>
      <c r="H31" s="118"/>
      <c r="I31" s="118"/>
      <c r="J31" s="118"/>
      <c r="K31" s="118"/>
      <c r="L31" s="150"/>
      <c r="M31" s="219"/>
      <c r="N31" s="144"/>
      <c r="O31" s="147"/>
      <c r="P31" s="148"/>
    </row>
    <row r="32" spans="1:16" x14ac:dyDescent="0.3">
      <c r="A32" s="142"/>
      <c r="B32" s="118"/>
      <c r="C32" s="118" t="s">
        <v>1815</v>
      </c>
      <c r="D32" s="118"/>
      <c r="E32" s="118"/>
      <c r="F32" s="149">
        <v>821.88</v>
      </c>
      <c r="G32" s="118"/>
      <c r="H32" s="118"/>
      <c r="I32" s="118"/>
      <c r="J32" s="118"/>
      <c r="K32" s="118"/>
      <c r="L32" s="150"/>
      <c r="M32" s="219"/>
      <c r="N32" s="144"/>
      <c r="O32" s="147"/>
      <c r="P32" s="148"/>
    </row>
    <row r="33" spans="1:16" x14ac:dyDescent="0.3">
      <c r="A33" s="142"/>
      <c r="B33" s="118"/>
      <c r="C33" s="118" t="s">
        <v>1816</v>
      </c>
      <c r="D33" s="118"/>
      <c r="E33" s="118"/>
      <c r="F33" s="149">
        <v>650.67999999999995</v>
      </c>
      <c r="G33" s="118"/>
      <c r="H33" s="118"/>
      <c r="I33" s="118"/>
      <c r="J33" s="118"/>
      <c r="K33" s="118"/>
      <c r="L33" s="150"/>
      <c r="M33" s="219"/>
      <c r="N33" s="144"/>
      <c r="O33" s="147"/>
      <c r="P33" s="148"/>
    </row>
    <row r="34" spans="1:16" x14ac:dyDescent="0.3">
      <c r="A34" s="142"/>
      <c r="B34" s="118"/>
      <c r="C34" s="118" t="s">
        <v>1817</v>
      </c>
      <c r="D34" s="118"/>
      <c r="E34" s="118"/>
      <c r="F34" s="149">
        <v>703.04</v>
      </c>
      <c r="G34" s="118"/>
      <c r="H34" s="118"/>
      <c r="I34" s="118"/>
      <c r="J34" s="118"/>
      <c r="K34" s="118"/>
      <c r="L34" s="150"/>
      <c r="M34" s="219"/>
      <c r="N34" s="144"/>
      <c r="O34" s="147"/>
      <c r="P34" s="148"/>
    </row>
    <row r="35" spans="1:16" x14ac:dyDescent="0.3">
      <c r="A35" s="142"/>
      <c r="B35" s="118"/>
      <c r="C35" s="118" t="s">
        <v>1818</v>
      </c>
      <c r="D35" s="118"/>
      <c r="E35" s="118"/>
      <c r="F35" s="149">
        <v>212.01</v>
      </c>
      <c r="G35" s="118"/>
      <c r="H35" s="118"/>
      <c r="I35" s="118"/>
      <c r="J35" s="118"/>
      <c r="K35" s="118"/>
      <c r="L35" s="150"/>
      <c r="M35" s="219"/>
      <c r="N35" s="144"/>
      <c r="O35" s="147"/>
      <c r="P35" s="148"/>
    </row>
    <row r="36" spans="1:16" x14ac:dyDescent="0.3">
      <c r="A36" s="142"/>
      <c r="B36" s="118"/>
      <c r="C36" s="118" t="s">
        <v>1819</v>
      </c>
      <c r="D36" s="118"/>
      <c r="E36" s="118"/>
      <c r="F36" s="149">
        <v>1406.08</v>
      </c>
      <c r="G36" s="118"/>
      <c r="H36" s="118"/>
      <c r="I36" s="118"/>
      <c r="J36" s="118"/>
      <c r="K36" s="118"/>
      <c r="L36" s="150"/>
      <c r="M36" s="219"/>
      <c r="N36" s="144"/>
      <c r="O36" s="147"/>
      <c r="P36" s="148"/>
    </row>
    <row r="37" spans="1:16" x14ac:dyDescent="0.3">
      <c r="A37" s="142"/>
      <c r="B37" s="118"/>
      <c r="C37" s="118" t="s">
        <v>1820</v>
      </c>
      <c r="D37" s="118"/>
      <c r="E37" s="118"/>
      <c r="F37" s="149">
        <v>1194.06</v>
      </c>
      <c r="G37" s="118"/>
      <c r="H37" s="118"/>
      <c r="I37" s="118"/>
      <c r="J37" s="118"/>
      <c r="K37" s="118"/>
      <c r="L37" s="150"/>
      <c r="M37" s="219"/>
      <c r="N37" s="144"/>
      <c r="O37" s="147"/>
      <c r="P37" s="148"/>
    </row>
    <row r="38" spans="1:16" ht="66" x14ac:dyDescent="0.3">
      <c r="A38" s="144"/>
      <c r="B38" s="118">
        <v>2</v>
      </c>
      <c r="C38" s="145" t="s">
        <v>1821</v>
      </c>
      <c r="D38" s="145">
        <v>1</v>
      </c>
      <c r="E38" s="179" t="s">
        <v>2066</v>
      </c>
      <c r="F38" s="146">
        <f>SUM(F39:F64)</f>
        <v>74063.780000000013</v>
      </c>
      <c r="G38" s="145"/>
      <c r="H38" s="145"/>
      <c r="I38" s="145"/>
      <c r="J38" s="145"/>
      <c r="K38" s="145"/>
      <c r="L38" s="146">
        <f>SUM(F38:K38)</f>
        <v>74063.780000000013</v>
      </c>
      <c r="M38" s="220"/>
      <c r="N38" s="140"/>
      <c r="O38" s="147"/>
      <c r="P38" s="148"/>
    </row>
    <row r="39" spans="1:16" x14ac:dyDescent="0.3">
      <c r="A39" s="142"/>
      <c r="B39" s="118"/>
      <c r="C39" s="118" t="s">
        <v>1795</v>
      </c>
      <c r="D39" s="118"/>
      <c r="E39" s="118"/>
      <c r="F39" s="149">
        <v>27.19</v>
      </c>
      <c r="G39" s="118"/>
      <c r="H39" s="118"/>
      <c r="I39" s="118"/>
      <c r="J39" s="118"/>
      <c r="K39" s="118"/>
      <c r="L39" s="150"/>
      <c r="M39" s="220"/>
      <c r="N39" s="144"/>
      <c r="O39" s="147"/>
      <c r="P39" s="148"/>
    </row>
    <row r="40" spans="1:16" x14ac:dyDescent="0.3">
      <c r="A40" s="142"/>
      <c r="B40" s="118"/>
      <c r="C40" s="118" t="s">
        <v>1796</v>
      </c>
      <c r="D40" s="118"/>
      <c r="E40" s="118"/>
      <c r="F40" s="149">
        <v>27.19</v>
      </c>
      <c r="G40" s="118"/>
      <c r="H40" s="118"/>
      <c r="I40" s="118"/>
      <c r="J40" s="118"/>
      <c r="K40" s="118"/>
      <c r="L40" s="150"/>
      <c r="M40" s="220"/>
      <c r="N40" s="144"/>
      <c r="O40" s="147"/>
      <c r="P40" s="148"/>
    </row>
    <row r="41" spans="1:16" x14ac:dyDescent="0.3">
      <c r="A41" s="142"/>
      <c r="B41" s="118"/>
      <c r="C41" s="118" t="s">
        <v>1797</v>
      </c>
      <c r="D41" s="118"/>
      <c r="E41" s="118"/>
      <c r="F41" s="149">
        <v>2235.4899999999998</v>
      </c>
      <c r="G41" s="118"/>
      <c r="H41" s="118"/>
      <c r="I41" s="118"/>
      <c r="J41" s="118"/>
      <c r="K41" s="118"/>
      <c r="L41" s="150"/>
      <c r="M41" s="220"/>
      <c r="N41" s="144"/>
      <c r="O41" s="147"/>
      <c r="P41" s="148"/>
    </row>
    <row r="42" spans="1:16" x14ac:dyDescent="0.3">
      <c r="A42" s="142"/>
      <c r="B42" s="118"/>
      <c r="C42" s="118" t="s">
        <v>1798</v>
      </c>
      <c r="D42" s="118"/>
      <c r="E42" s="118"/>
      <c r="F42" s="149">
        <v>2224.63</v>
      </c>
      <c r="G42" s="118"/>
      <c r="H42" s="118"/>
      <c r="I42" s="118"/>
      <c r="J42" s="118"/>
      <c r="K42" s="118"/>
      <c r="L42" s="150"/>
      <c r="M42" s="220"/>
      <c r="N42" s="144"/>
      <c r="O42" s="147"/>
      <c r="P42" s="148"/>
    </row>
    <row r="43" spans="1:16" x14ac:dyDescent="0.3">
      <c r="A43" s="142"/>
      <c r="B43" s="118"/>
      <c r="C43" s="118" t="s">
        <v>1801</v>
      </c>
      <c r="D43" s="118"/>
      <c r="E43" s="118"/>
      <c r="F43" s="149">
        <v>570.59</v>
      </c>
      <c r="G43" s="118"/>
      <c r="H43" s="118"/>
      <c r="I43" s="118"/>
      <c r="J43" s="118"/>
      <c r="K43" s="118"/>
      <c r="L43" s="150"/>
      <c r="M43" s="220"/>
      <c r="N43" s="144"/>
      <c r="O43" s="147"/>
      <c r="P43" s="148"/>
    </row>
    <row r="44" spans="1:16" x14ac:dyDescent="0.3">
      <c r="A44" s="142"/>
      <c r="B44" s="118"/>
      <c r="C44" s="118" t="s">
        <v>1802</v>
      </c>
      <c r="D44" s="118"/>
      <c r="E44" s="118"/>
      <c r="F44" s="149">
        <v>570.57000000000005</v>
      </c>
      <c r="G44" s="118"/>
      <c r="H44" s="118"/>
      <c r="I44" s="118"/>
      <c r="J44" s="118"/>
      <c r="K44" s="118"/>
      <c r="L44" s="150"/>
      <c r="M44" s="220"/>
      <c r="N44" s="144"/>
      <c r="O44" s="147"/>
      <c r="P44" s="148"/>
    </row>
    <row r="45" spans="1:16" x14ac:dyDescent="0.3">
      <c r="A45" s="142"/>
      <c r="B45" s="118"/>
      <c r="C45" s="118" t="s">
        <v>1822</v>
      </c>
      <c r="D45" s="118"/>
      <c r="E45" s="118"/>
      <c r="F45" s="149">
        <v>130.88999999999999</v>
      </c>
      <c r="G45" s="118"/>
      <c r="H45" s="118"/>
      <c r="I45" s="118"/>
      <c r="J45" s="118"/>
      <c r="K45" s="118"/>
      <c r="L45" s="150"/>
      <c r="M45" s="220"/>
      <c r="N45" s="144"/>
      <c r="O45" s="147"/>
      <c r="P45" s="148"/>
    </row>
    <row r="46" spans="1:16" x14ac:dyDescent="0.3">
      <c r="A46" s="142"/>
      <c r="B46" s="118"/>
      <c r="C46" s="118" t="s">
        <v>1823</v>
      </c>
      <c r="D46" s="118"/>
      <c r="E46" s="118"/>
      <c r="F46" s="149">
        <v>130.88999999999999</v>
      </c>
      <c r="G46" s="118"/>
      <c r="H46" s="118"/>
      <c r="I46" s="118"/>
      <c r="J46" s="118"/>
      <c r="K46" s="118"/>
      <c r="L46" s="150"/>
      <c r="M46" s="220"/>
      <c r="N46" s="144"/>
      <c r="O46" s="147"/>
      <c r="P46" s="148"/>
    </row>
    <row r="47" spans="1:16" x14ac:dyDescent="0.3">
      <c r="A47" s="142"/>
      <c r="B47" s="118"/>
      <c r="C47" s="118" t="s">
        <v>1824</v>
      </c>
      <c r="D47" s="118"/>
      <c r="E47" s="118"/>
      <c r="F47" s="149">
        <v>977.39</v>
      </c>
      <c r="G47" s="118"/>
      <c r="H47" s="118"/>
      <c r="I47" s="118"/>
      <c r="J47" s="118"/>
      <c r="K47" s="118"/>
      <c r="L47" s="150"/>
      <c r="M47" s="220"/>
      <c r="N47" s="144"/>
      <c r="O47" s="147"/>
      <c r="P47" s="148"/>
    </row>
    <row r="48" spans="1:16" x14ac:dyDescent="0.3">
      <c r="A48" s="142"/>
      <c r="B48" s="118"/>
      <c r="C48" s="118" t="s">
        <v>1825</v>
      </c>
      <c r="D48" s="118"/>
      <c r="E48" s="118"/>
      <c r="F48" s="149">
        <v>925.01</v>
      </c>
      <c r="G48" s="118"/>
      <c r="H48" s="118"/>
      <c r="I48" s="118"/>
      <c r="J48" s="118"/>
      <c r="K48" s="118"/>
      <c r="L48" s="150"/>
      <c r="M48" s="220"/>
      <c r="N48" s="144"/>
      <c r="O48" s="147"/>
      <c r="P48" s="148"/>
    </row>
    <row r="49" spans="1:16" x14ac:dyDescent="0.3">
      <c r="A49" s="142"/>
      <c r="B49" s="118"/>
      <c r="C49" s="118" t="s">
        <v>1807</v>
      </c>
      <c r="D49" s="118"/>
      <c r="E49" s="118"/>
      <c r="F49" s="149">
        <v>320.66000000000003</v>
      </c>
      <c r="G49" s="118"/>
      <c r="H49" s="118"/>
      <c r="I49" s="118"/>
      <c r="J49" s="118"/>
      <c r="K49" s="118"/>
      <c r="L49" s="150"/>
      <c r="M49" s="220"/>
      <c r="N49" s="144"/>
      <c r="O49" s="147"/>
      <c r="P49" s="148"/>
    </row>
    <row r="50" spans="1:16" x14ac:dyDescent="0.3">
      <c r="A50" s="142"/>
      <c r="B50" s="118"/>
      <c r="C50" s="118" t="s">
        <v>1808</v>
      </c>
      <c r="D50" s="118"/>
      <c r="E50" s="118"/>
      <c r="F50" s="149">
        <v>320.66000000000003</v>
      </c>
      <c r="G50" s="118"/>
      <c r="H50" s="118"/>
      <c r="I50" s="118"/>
      <c r="J50" s="118"/>
      <c r="K50" s="118"/>
      <c r="L50" s="150"/>
      <c r="M50" s="220"/>
      <c r="N50" s="144"/>
      <c r="O50" s="147"/>
      <c r="P50" s="148"/>
    </row>
    <row r="51" spans="1:16" x14ac:dyDescent="0.3">
      <c r="A51" s="142"/>
      <c r="B51" s="118"/>
      <c r="C51" s="118" t="s">
        <v>1809</v>
      </c>
      <c r="D51" s="118"/>
      <c r="E51" s="149"/>
      <c r="F51" s="149">
        <v>3532.88</v>
      </c>
      <c r="G51" s="118"/>
      <c r="H51" s="118"/>
      <c r="I51" s="118"/>
      <c r="J51" s="118"/>
      <c r="K51" s="118"/>
      <c r="L51" s="150"/>
      <c r="M51" s="220"/>
      <c r="N51" s="144"/>
      <c r="O51" s="147"/>
      <c r="P51" s="148"/>
    </row>
    <row r="52" spans="1:16" x14ac:dyDescent="0.3">
      <c r="A52" s="142"/>
      <c r="B52" s="118"/>
      <c r="C52" s="118" t="s">
        <v>1810</v>
      </c>
      <c r="D52" s="118"/>
      <c r="E52" s="118"/>
      <c r="F52" s="149">
        <v>3532.88</v>
      </c>
      <c r="G52" s="118"/>
      <c r="H52" s="118"/>
      <c r="I52" s="118"/>
      <c r="J52" s="118"/>
      <c r="K52" s="118"/>
      <c r="L52" s="150"/>
      <c r="M52" s="220"/>
      <c r="N52" s="144"/>
      <c r="O52" s="147"/>
      <c r="P52" s="148"/>
    </row>
    <row r="53" spans="1:16" x14ac:dyDescent="0.3">
      <c r="A53" s="142"/>
      <c r="B53" s="118"/>
      <c r="C53" s="118" t="s">
        <v>1811</v>
      </c>
      <c r="D53" s="118"/>
      <c r="E53" s="118"/>
      <c r="F53" s="149">
        <v>21820.62</v>
      </c>
      <c r="G53" s="118"/>
      <c r="H53" s="118"/>
      <c r="I53" s="118"/>
      <c r="J53" s="118"/>
      <c r="K53" s="118"/>
      <c r="L53" s="150"/>
      <c r="M53" s="220"/>
      <c r="N53" s="144"/>
      <c r="O53" s="147"/>
      <c r="P53" s="148"/>
    </row>
    <row r="54" spans="1:16" x14ac:dyDescent="0.3">
      <c r="A54" s="142"/>
      <c r="B54" s="118"/>
      <c r="C54" s="118" t="s">
        <v>1812</v>
      </c>
      <c r="D54" s="118"/>
      <c r="E54" s="118"/>
      <c r="F54" s="149">
        <v>20407.47</v>
      </c>
      <c r="G54" s="118"/>
      <c r="H54" s="118"/>
      <c r="I54" s="118"/>
      <c r="J54" s="118"/>
      <c r="K54" s="118"/>
      <c r="L54" s="150"/>
      <c r="M54" s="220"/>
      <c r="N54" s="144"/>
      <c r="O54" s="147"/>
      <c r="P54" s="148"/>
    </row>
    <row r="55" spans="1:16" x14ac:dyDescent="0.3">
      <c r="A55" s="142"/>
      <c r="B55" s="118"/>
      <c r="C55" s="118" t="s">
        <v>1826</v>
      </c>
      <c r="D55" s="118"/>
      <c r="E55" s="118"/>
      <c r="F55" s="149">
        <v>100.11</v>
      </c>
      <c r="G55" s="118"/>
      <c r="H55" s="118"/>
      <c r="I55" s="118"/>
      <c r="J55" s="118"/>
      <c r="K55" s="118"/>
      <c r="L55" s="150"/>
      <c r="M55" s="220"/>
      <c r="N55" s="144"/>
      <c r="O55" s="147"/>
      <c r="P55" s="148"/>
    </row>
    <row r="56" spans="1:16" x14ac:dyDescent="0.3">
      <c r="A56" s="142"/>
      <c r="B56" s="118"/>
      <c r="C56" s="118" t="s">
        <v>1827</v>
      </c>
      <c r="D56" s="118"/>
      <c r="E56" s="118"/>
      <c r="F56" s="149">
        <v>100.11</v>
      </c>
      <c r="G56" s="118"/>
      <c r="H56" s="118"/>
      <c r="I56" s="118"/>
      <c r="J56" s="118"/>
      <c r="K56" s="118"/>
      <c r="L56" s="150"/>
      <c r="M56" s="220"/>
      <c r="N56" s="144"/>
      <c r="O56" s="147"/>
      <c r="P56" s="148"/>
    </row>
    <row r="57" spans="1:16" x14ac:dyDescent="0.3">
      <c r="A57" s="142"/>
      <c r="B57" s="118"/>
      <c r="C57" s="118" t="s">
        <v>1828</v>
      </c>
      <c r="D57" s="118"/>
      <c r="E57" s="118"/>
      <c r="F57" s="149">
        <v>120.13</v>
      </c>
      <c r="G57" s="118"/>
      <c r="H57" s="118"/>
      <c r="I57" s="118"/>
      <c r="J57" s="118"/>
      <c r="K57" s="118"/>
      <c r="L57" s="150"/>
      <c r="M57" s="220"/>
      <c r="N57" s="144"/>
      <c r="O57" s="147"/>
      <c r="P57" s="148"/>
    </row>
    <row r="58" spans="1:16" x14ac:dyDescent="0.3">
      <c r="A58" s="142"/>
      <c r="B58" s="118"/>
      <c r="C58" s="118" t="s">
        <v>1829</v>
      </c>
      <c r="D58" s="118"/>
      <c r="E58" s="118"/>
      <c r="F58" s="149">
        <v>80.08</v>
      </c>
      <c r="G58" s="118"/>
      <c r="H58" s="118"/>
      <c r="I58" s="118"/>
      <c r="J58" s="118"/>
      <c r="K58" s="118"/>
      <c r="L58" s="150"/>
      <c r="M58" s="220"/>
      <c r="N58" s="144"/>
      <c r="O58" s="147"/>
      <c r="P58" s="148"/>
    </row>
    <row r="59" spans="1:16" x14ac:dyDescent="0.3">
      <c r="A59" s="142"/>
      <c r="B59" s="118"/>
      <c r="C59" s="118" t="s">
        <v>1830</v>
      </c>
      <c r="D59" s="118"/>
      <c r="E59" s="118"/>
      <c r="F59" s="149">
        <v>809.54</v>
      </c>
      <c r="G59" s="118"/>
      <c r="H59" s="118"/>
      <c r="I59" s="118"/>
      <c r="J59" s="118"/>
      <c r="K59" s="118"/>
      <c r="L59" s="150"/>
      <c r="M59" s="220"/>
      <c r="N59" s="144"/>
      <c r="O59" s="147"/>
      <c r="P59" s="148"/>
    </row>
    <row r="60" spans="1:16" x14ac:dyDescent="0.3">
      <c r="A60" s="142"/>
      <c r="B60" s="118"/>
      <c r="C60" s="118" t="s">
        <v>1831</v>
      </c>
      <c r="D60" s="118"/>
      <c r="E60" s="118"/>
      <c r="F60" s="149">
        <v>809.54</v>
      </c>
      <c r="G60" s="118"/>
      <c r="H60" s="118"/>
      <c r="I60" s="118"/>
      <c r="J60" s="118"/>
      <c r="K60" s="118"/>
      <c r="L60" s="150"/>
      <c r="M60" s="220"/>
      <c r="N60" s="144"/>
      <c r="O60" s="147"/>
      <c r="P60" s="148"/>
    </row>
    <row r="61" spans="1:16" x14ac:dyDescent="0.3">
      <c r="A61" s="142"/>
      <c r="B61" s="118"/>
      <c r="C61" s="118" t="s">
        <v>1832</v>
      </c>
      <c r="D61" s="118"/>
      <c r="E61" s="118"/>
      <c r="F61" s="149">
        <v>7002.69</v>
      </c>
      <c r="G61" s="118"/>
      <c r="H61" s="118"/>
      <c r="I61" s="118"/>
      <c r="J61" s="118"/>
      <c r="K61" s="118"/>
      <c r="L61" s="150"/>
      <c r="M61" s="220"/>
      <c r="N61" s="144"/>
      <c r="O61" s="147"/>
      <c r="P61" s="148"/>
    </row>
    <row r="62" spans="1:16" x14ac:dyDescent="0.3">
      <c r="A62" s="142"/>
      <c r="B62" s="118"/>
      <c r="C62" s="118" t="s">
        <v>1833</v>
      </c>
      <c r="D62" s="118"/>
      <c r="E62" s="118"/>
      <c r="F62" s="149">
        <v>6678.91</v>
      </c>
      <c r="G62" s="118"/>
      <c r="H62" s="118"/>
      <c r="I62" s="118"/>
      <c r="J62" s="118"/>
      <c r="K62" s="118"/>
      <c r="L62" s="150"/>
      <c r="M62" s="220"/>
      <c r="N62" s="144"/>
      <c r="O62" s="147"/>
      <c r="P62" s="148"/>
    </row>
    <row r="63" spans="1:16" x14ac:dyDescent="0.3">
      <c r="A63" s="142"/>
      <c r="B63" s="118"/>
      <c r="C63" s="118" t="s">
        <v>1834</v>
      </c>
      <c r="D63" s="118"/>
      <c r="E63" s="118"/>
      <c r="F63" s="149">
        <v>303.83</v>
      </c>
      <c r="G63" s="118"/>
      <c r="H63" s="118"/>
      <c r="I63" s="118"/>
      <c r="J63" s="118"/>
      <c r="K63" s="118"/>
      <c r="L63" s="150"/>
      <c r="M63" s="220"/>
      <c r="N63" s="144"/>
      <c r="O63" s="147"/>
      <c r="P63" s="148"/>
    </row>
    <row r="64" spans="1:16" x14ac:dyDescent="0.3">
      <c r="A64" s="142"/>
      <c r="B64" s="118"/>
      <c r="C64" s="118" t="s">
        <v>1835</v>
      </c>
      <c r="D64" s="118"/>
      <c r="E64" s="118"/>
      <c r="F64" s="149">
        <v>303.83</v>
      </c>
      <c r="G64" s="118"/>
      <c r="H64" s="118"/>
      <c r="I64" s="118"/>
      <c r="J64" s="118"/>
      <c r="K64" s="118"/>
      <c r="L64" s="150"/>
      <c r="M64" s="220"/>
      <c r="N64" s="144"/>
      <c r="O64" s="147"/>
      <c r="P64" s="148"/>
    </row>
    <row r="65" spans="1:16" x14ac:dyDescent="0.3">
      <c r="A65" s="151"/>
      <c r="B65" s="145">
        <v>3</v>
      </c>
      <c r="C65" s="145" t="s">
        <v>1836</v>
      </c>
      <c r="D65" s="145">
        <v>2</v>
      </c>
      <c r="E65" s="180" t="s">
        <v>2067</v>
      </c>
      <c r="F65" s="146">
        <f>SUM(F66:F80)</f>
        <v>50837.549999999996</v>
      </c>
      <c r="G65" s="145"/>
      <c r="H65" s="145"/>
      <c r="I65" s="145"/>
      <c r="J65" s="145"/>
      <c r="K65" s="145"/>
      <c r="L65" s="146">
        <f>SUM(F65:K65)</f>
        <v>50837.549999999996</v>
      </c>
      <c r="M65" s="221"/>
      <c r="N65" s="151"/>
      <c r="O65" s="152"/>
      <c r="P65" s="153"/>
    </row>
    <row r="66" spans="1:16" x14ac:dyDescent="0.3">
      <c r="A66" s="139"/>
      <c r="B66" s="118"/>
      <c r="C66" s="118" t="s">
        <v>1837</v>
      </c>
      <c r="D66" s="118"/>
      <c r="E66" s="118"/>
      <c r="F66" s="149">
        <v>245.02</v>
      </c>
      <c r="G66" s="118"/>
      <c r="H66" s="118"/>
      <c r="I66" s="118"/>
      <c r="J66" s="118"/>
      <c r="K66" s="118"/>
      <c r="L66" s="150"/>
      <c r="M66" s="220"/>
      <c r="N66" s="154"/>
      <c r="O66" s="147"/>
      <c r="P66" s="155"/>
    </row>
    <row r="67" spans="1:16" x14ac:dyDescent="0.3">
      <c r="A67" s="139"/>
      <c r="B67" s="118"/>
      <c r="C67" s="118" t="s">
        <v>1838</v>
      </c>
      <c r="D67" s="118"/>
      <c r="E67" s="118"/>
      <c r="F67" s="149">
        <v>294.02</v>
      </c>
      <c r="G67" s="118"/>
      <c r="H67" s="118"/>
      <c r="I67" s="118"/>
      <c r="J67" s="118"/>
      <c r="K67" s="118"/>
      <c r="L67" s="150"/>
      <c r="M67" s="220"/>
      <c r="N67" s="154"/>
      <c r="O67" s="147"/>
      <c r="P67" s="155"/>
    </row>
    <row r="68" spans="1:16" x14ac:dyDescent="0.3">
      <c r="A68" s="139"/>
      <c r="B68" s="118"/>
      <c r="C68" s="118" t="s">
        <v>1797</v>
      </c>
      <c r="D68" s="118"/>
      <c r="E68" s="118"/>
      <c r="F68" s="149">
        <v>2291</v>
      </c>
      <c r="G68" s="118"/>
      <c r="H68" s="118"/>
      <c r="I68" s="118"/>
      <c r="J68" s="118"/>
      <c r="K68" s="118"/>
      <c r="L68" s="150"/>
      <c r="M68" s="220"/>
      <c r="N68" s="154"/>
      <c r="O68" s="147"/>
      <c r="P68" s="155"/>
    </row>
    <row r="69" spans="1:16" x14ac:dyDescent="0.3">
      <c r="A69" s="139"/>
      <c r="B69" s="118"/>
      <c r="C69" s="118" t="s">
        <v>1839</v>
      </c>
      <c r="D69" s="118"/>
      <c r="E69" s="118"/>
      <c r="F69" s="149">
        <v>196.01</v>
      </c>
      <c r="G69" s="118"/>
      <c r="H69" s="118"/>
      <c r="I69" s="118"/>
      <c r="J69" s="118"/>
      <c r="K69" s="118"/>
      <c r="L69" s="150"/>
      <c r="M69" s="220"/>
      <c r="N69" s="154"/>
      <c r="O69" s="147"/>
      <c r="P69" s="155"/>
    </row>
    <row r="70" spans="1:16" x14ac:dyDescent="0.3">
      <c r="A70" s="139"/>
      <c r="B70" s="118"/>
      <c r="C70" s="118" t="s">
        <v>1840</v>
      </c>
      <c r="D70" s="118"/>
      <c r="E70" s="118"/>
      <c r="F70" s="207">
        <v>12162.36</v>
      </c>
      <c r="G70" s="149"/>
      <c r="H70" s="118"/>
      <c r="I70" s="118"/>
      <c r="J70" s="118"/>
      <c r="K70" s="118"/>
      <c r="L70" s="150"/>
      <c r="M70" s="220"/>
      <c r="N70" s="154"/>
      <c r="O70" s="147"/>
      <c r="P70" s="155"/>
    </row>
    <row r="71" spans="1:16" x14ac:dyDescent="0.3">
      <c r="A71" s="139"/>
      <c r="B71" s="118"/>
      <c r="C71" s="118" t="s">
        <v>1841</v>
      </c>
      <c r="D71" s="118"/>
      <c r="E71" s="118"/>
      <c r="F71" s="207">
        <v>2481.6999999999998</v>
      </c>
      <c r="G71" s="149"/>
      <c r="H71" s="118"/>
      <c r="I71" s="118"/>
      <c r="J71" s="118"/>
      <c r="K71" s="118"/>
      <c r="L71" s="150"/>
      <c r="M71" s="220"/>
      <c r="N71" s="154"/>
      <c r="O71" s="147"/>
      <c r="P71" s="155"/>
    </row>
    <row r="72" spans="1:16" x14ac:dyDescent="0.3">
      <c r="A72" s="139"/>
      <c r="B72" s="118"/>
      <c r="C72" s="118" t="s">
        <v>1842</v>
      </c>
      <c r="D72" s="118"/>
      <c r="E72" s="118"/>
      <c r="F72" s="149">
        <v>28.76</v>
      </c>
      <c r="G72" s="118"/>
      <c r="H72" s="118"/>
      <c r="I72" s="118"/>
      <c r="J72" s="118"/>
      <c r="K72" s="118"/>
      <c r="L72" s="150"/>
      <c r="M72" s="220"/>
      <c r="N72" s="154"/>
      <c r="O72" s="147"/>
      <c r="P72" s="155"/>
    </row>
    <row r="73" spans="1:16" x14ac:dyDescent="0.3">
      <c r="A73" s="139"/>
      <c r="B73" s="118"/>
      <c r="C73" s="118" t="s">
        <v>1843</v>
      </c>
      <c r="D73" s="118"/>
      <c r="E73" s="118"/>
      <c r="F73" s="149">
        <v>34.53</v>
      </c>
      <c r="G73" s="149"/>
      <c r="H73" s="118"/>
      <c r="I73" s="118"/>
      <c r="J73" s="118"/>
      <c r="K73" s="118"/>
      <c r="L73" s="150"/>
      <c r="M73" s="220"/>
      <c r="N73" s="154"/>
      <c r="O73" s="147"/>
      <c r="P73" s="155"/>
    </row>
    <row r="74" spans="1:16" x14ac:dyDescent="0.3">
      <c r="A74" s="139"/>
      <c r="B74" s="118"/>
      <c r="C74" s="118" t="s">
        <v>1801</v>
      </c>
      <c r="D74" s="118"/>
      <c r="E74" s="118"/>
      <c r="F74" s="149">
        <v>573.78</v>
      </c>
      <c r="G74" s="118"/>
      <c r="H74" s="118"/>
      <c r="I74" s="118"/>
      <c r="J74" s="118"/>
      <c r="K74" s="118"/>
      <c r="L74" s="150"/>
      <c r="M74" s="220"/>
      <c r="N74" s="154"/>
      <c r="O74" s="147"/>
      <c r="P74" s="155"/>
    </row>
    <row r="75" spans="1:16" x14ac:dyDescent="0.3">
      <c r="A75" s="139"/>
      <c r="B75" s="118"/>
      <c r="C75" s="118" t="s">
        <v>1844</v>
      </c>
      <c r="D75" s="118"/>
      <c r="E75" s="118"/>
      <c r="F75" s="149">
        <v>23.01</v>
      </c>
      <c r="G75" s="118"/>
      <c r="H75" s="118"/>
      <c r="I75" s="118"/>
      <c r="J75" s="118"/>
      <c r="K75" s="118"/>
      <c r="L75" s="150"/>
      <c r="M75" s="220"/>
      <c r="N75" s="154"/>
      <c r="O75" s="147"/>
      <c r="P75" s="155"/>
    </row>
    <row r="76" spans="1:16" x14ac:dyDescent="0.3">
      <c r="A76" s="139"/>
      <c r="B76" s="118"/>
      <c r="C76" s="118" t="s">
        <v>1811</v>
      </c>
      <c r="D76" s="118"/>
      <c r="E76" s="118"/>
      <c r="F76" s="149">
        <v>29018.06</v>
      </c>
      <c r="G76" s="118"/>
      <c r="H76" s="118"/>
      <c r="I76" s="118"/>
      <c r="J76" s="118"/>
      <c r="K76" s="118"/>
      <c r="L76" s="150"/>
      <c r="M76" s="220"/>
      <c r="N76" s="154"/>
      <c r="O76" s="147"/>
      <c r="P76" s="155"/>
    </row>
    <row r="77" spans="1:16" x14ac:dyDescent="0.3">
      <c r="A77" s="139"/>
      <c r="B77" s="118"/>
      <c r="C77" s="118" t="s">
        <v>1819</v>
      </c>
      <c r="D77" s="118"/>
      <c r="E77" s="118"/>
      <c r="F77" s="149">
        <v>812.7</v>
      </c>
      <c r="G77" s="118"/>
      <c r="H77" s="118"/>
      <c r="I77" s="118"/>
      <c r="J77" s="118"/>
      <c r="K77" s="118"/>
      <c r="L77" s="150"/>
      <c r="M77" s="220"/>
      <c r="N77" s="154"/>
      <c r="O77" s="147"/>
      <c r="P77" s="155"/>
    </row>
    <row r="78" spans="1:16" x14ac:dyDescent="0.3">
      <c r="A78" s="139"/>
      <c r="B78" s="118"/>
      <c r="C78" s="118" t="s">
        <v>1828</v>
      </c>
      <c r="D78" s="118"/>
      <c r="E78" s="118"/>
      <c r="F78" s="149">
        <v>400.02</v>
      </c>
      <c r="G78" s="118"/>
      <c r="H78" s="118"/>
      <c r="I78" s="118"/>
      <c r="J78" s="118"/>
      <c r="K78" s="118"/>
      <c r="L78" s="150"/>
      <c r="M78" s="220"/>
      <c r="N78" s="154"/>
      <c r="O78" s="147"/>
      <c r="P78" s="155"/>
    </row>
    <row r="79" spans="1:16" x14ac:dyDescent="0.3">
      <c r="A79" s="139"/>
      <c r="B79" s="118"/>
      <c r="C79" s="118" t="s">
        <v>1832</v>
      </c>
      <c r="D79" s="118"/>
      <c r="E79" s="118"/>
      <c r="F79" s="149">
        <v>1844.94</v>
      </c>
      <c r="G79" s="118"/>
      <c r="H79" s="118"/>
      <c r="I79" s="118"/>
      <c r="J79" s="118"/>
      <c r="K79" s="118"/>
      <c r="L79" s="150"/>
      <c r="M79" s="220"/>
      <c r="N79" s="154"/>
      <c r="O79" s="147"/>
      <c r="P79" s="155"/>
    </row>
    <row r="80" spans="1:16" x14ac:dyDescent="0.3">
      <c r="A80" s="139"/>
      <c r="B80" s="118"/>
      <c r="C80" s="118" t="s">
        <v>1834</v>
      </c>
      <c r="D80" s="118"/>
      <c r="E80" s="118"/>
      <c r="F80" s="149">
        <v>431.64</v>
      </c>
      <c r="G80" s="118"/>
      <c r="H80" s="118"/>
      <c r="I80" s="118"/>
      <c r="J80" s="118"/>
      <c r="K80" s="118"/>
      <c r="L80" s="150"/>
      <c r="M80" s="220"/>
      <c r="N80" s="154"/>
      <c r="O80" s="147"/>
      <c r="P80" s="155"/>
    </row>
    <row r="81" spans="1:16" ht="66" x14ac:dyDescent="0.3">
      <c r="A81" s="151"/>
      <c r="B81" s="145">
        <v>4</v>
      </c>
      <c r="C81" s="145" t="s">
        <v>1845</v>
      </c>
      <c r="D81" s="145">
        <v>1</v>
      </c>
      <c r="E81" s="179" t="s">
        <v>2068</v>
      </c>
      <c r="F81" s="146">
        <f>SUM(F82:F99)</f>
        <v>26716.150000000005</v>
      </c>
      <c r="G81" s="145"/>
      <c r="H81" s="145"/>
      <c r="I81" s="145"/>
      <c r="J81" s="145"/>
      <c r="K81" s="145"/>
      <c r="L81" s="146">
        <f>SUM(F81:K81)</f>
        <v>26716.150000000005</v>
      </c>
      <c r="M81" s="221"/>
      <c r="N81" s="151"/>
      <c r="O81" s="152"/>
      <c r="P81" s="153"/>
    </row>
    <row r="82" spans="1:16" x14ac:dyDescent="0.3">
      <c r="A82" s="139"/>
      <c r="B82" s="118"/>
      <c r="C82" s="118" t="s">
        <v>1846</v>
      </c>
      <c r="D82" s="118"/>
      <c r="E82" s="118"/>
      <c r="F82" s="149">
        <v>793.87</v>
      </c>
      <c r="G82" s="118"/>
      <c r="H82" s="118"/>
      <c r="I82" s="118"/>
      <c r="J82" s="118"/>
      <c r="K82" s="118"/>
      <c r="L82" s="150"/>
      <c r="M82" s="220"/>
      <c r="N82" s="154"/>
      <c r="O82" s="147"/>
      <c r="P82" s="155"/>
    </row>
    <row r="83" spans="1:16" x14ac:dyDescent="0.3">
      <c r="A83" s="139"/>
      <c r="B83" s="118"/>
      <c r="C83" s="118" t="s">
        <v>1797</v>
      </c>
      <c r="D83" s="118"/>
      <c r="E83" s="118"/>
      <c r="F83" s="149">
        <v>694.64</v>
      </c>
      <c r="G83" s="118"/>
      <c r="H83" s="118"/>
      <c r="I83" s="118"/>
      <c r="J83" s="118"/>
      <c r="K83" s="118"/>
      <c r="L83" s="150"/>
      <c r="M83" s="220"/>
      <c r="N83" s="154"/>
      <c r="O83" s="147"/>
      <c r="P83" s="155"/>
    </row>
    <row r="84" spans="1:16" x14ac:dyDescent="0.3">
      <c r="A84" s="139"/>
      <c r="B84" s="118"/>
      <c r="C84" s="118" t="s">
        <v>1798</v>
      </c>
      <c r="D84" s="118"/>
      <c r="E84" s="118"/>
      <c r="F84" s="149">
        <v>496.16</v>
      </c>
      <c r="G84" s="118"/>
      <c r="H84" s="118"/>
      <c r="I84" s="118"/>
      <c r="J84" s="118"/>
      <c r="K84" s="118"/>
      <c r="L84" s="150"/>
      <c r="M84" s="220"/>
      <c r="N84" s="154"/>
      <c r="O84" s="147"/>
      <c r="P84" s="155"/>
    </row>
    <row r="85" spans="1:16" x14ac:dyDescent="0.3">
      <c r="A85" s="139"/>
      <c r="B85" s="118"/>
      <c r="C85" s="118" t="s">
        <v>1847</v>
      </c>
      <c r="D85" s="118"/>
      <c r="E85" s="118"/>
      <c r="F85" s="149">
        <v>175.82</v>
      </c>
      <c r="G85" s="118"/>
      <c r="H85" s="118"/>
      <c r="I85" s="118"/>
      <c r="J85" s="118"/>
      <c r="K85" s="118"/>
      <c r="L85" s="150"/>
      <c r="M85" s="220"/>
      <c r="N85" s="154"/>
      <c r="O85" s="147"/>
      <c r="P85" s="155"/>
    </row>
    <row r="86" spans="1:16" x14ac:dyDescent="0.3">
      <c r="A86" s="139"/>
      <c r="B86" s="118"/>
      <c r="C86" s="118" t="s">
        <v>1801</v>
      </c>
      <c r="D86" s="118"/>
      <c r="E86" s="118"/>
      <c r="F86" s="149">
        <v>153.85</v>
      </c>
      <c r="G86" s="118"/>
      <c r="H86" s="118"/>
      <c r="I86" s="118"/>
      <c r="J86" s="118"/>
      <c r="K86" s="118"/>
      <c r="L86" s="150"/>
      <c r="M86" s="220"/>
      <c r="N86" s="154"/>
      <c r="O86" s="147"/>
      <c r="P86" s="155"/>
    </row>
    <row r="87" spans="1:16" x14ac:dyDescent="0.3">
      <c r="A87" s="139"/>
      <c r="B87" s="118"/>
      <c r="C87" s="118" t="s">
        <v>1802</v>
      </c>
      <c r="D87" s="118"/>
      <c r="E87" s="118"/>
      <c r="F87" s="149">
        <v>109.89</v>
      </c>
      <c r="G87" s="118"/>
      <c r="H87" s="118"/>
      <c r="I87" s="118"/>
      <c r="J87" s="118"/>
      <c r="K87" s="118"/>
      <c r="L87" s="150"/>
      <c r="M87" s="220"/>
      <c r="N87" s="154"/>
      <c r="O87" s="147"/>
      <c r="P87" s="155"/>
    </row>
    <row r="88" spans="1:16" x14ac:dyDescent="0.3">
      <c r="A88" s="139"/>
      <c r="B88" s="118"/>
      <c r="C88" s="118" t="s">
        <v>1848</v>
      </c>
      <c r="D88" s="118"/>
      <c r="E88" s="118"/>
      <c r="F88" s="149">
        <v>103.11</v>
      </c>
      <c r="G88" s="118"/>
      <c r="H88" s="118"/>
      <c r="I88" s="118"/>
      <c r="J88" s="118"/>
      <c r="K88" s="118"/>
      <c r="L88" s="150"/>
      <c r="M88" s="220"/>
      <c r="N88" s="154"/>
      <c r="O88" s="147"/>
      <c r="P88" s="155"/>
    </row>
    <row r="89" spans="1:16" x14ac:dyDescent="0.3">
      <c r="A89" s="139"/>
      <c r="B89" s="118"/>
      <c r="C89" s="118" t="s">
        <v>1807</v>
      </c>
      <c r="D89" s="118"/>
      <c r="E89" s="118"/>
      <c r="F89" s="149">
        <v>90.23</v>
      </c>
      <c r="G89" s="118"/>
      <c r="H89" s="118"/>
      <c r="I89" s="118"/>
      <c r="J89" s="118"/>
      <c r="K89" s="118"/>
      <c r="L89" s="150"/>
      <c r="M89" s="220"/>
      <c r="N89" s="154"/>
      <c r="O89" s="147"/>
      <c r="P89" s="155"/>
    </row>
    <row r="90" spans="1:16" x14ac:dyDescent="0.3">
      <c r="A90" s="139"/>
      <c r="B90" s="118"/>
      <c r="C90" s="118" t="s">
        <v>1808</v>
      </c>
      <c r="D90" s="118"/>
      <c r="E90" s="118"/>
      <c r="F90" s="149">
        <v>64.45</v>
      </c>
      <c r="G90" s="118"/>
      <c r="H90" s="118"/>
      <c r="I90" s="118"/>
      <c r="J90" s="118"/>
      <c r="K90" s="118"/>
      <c r="L90" s="150"/>
      <c r="M90" s="220"/>
      <c r="N90" s="154"/>
      <c r="O90" s="147"/>
      <c r="P90" s="155"/>
    </row>
    <row r="91" spans="1:16" x14ac:dyDescent="0.3">
      <c r="A91" s="139"/>
      <c r="B91" s="118"/>
      <c r="C91" s="118" t="s">
        <v>1849</v>
      </c>
      <c r="D91" s="118"/>
      <c r="E91" s="149"/>
      <c r="F91" s="149">
        <v>8446.0400000000009</v>
      </c>
      <c r="G91" s="118"/>
      <c r="H91" s="118"/>
      <c r="I91" s="118"/>
      <c r="J91" s="118"/>
      <c r="K91" s="118"/>
      <c r="L91" s="150"/>
      <c r="M91" s="220"/>
      <c r="N91" s="154"/>
      <c r="O91" s="147"/>
      <c r="P91" s="155"/>
    </row>
    <row r="92" spans="1:16" x14ac:dyDescent="0.3">
      <c r="A92" s="139"/>
      <c r="B92" s="118"/>
      <c r="C92" s="118" t="s">
        <v>1811</v>
      </c>
      <c r="D92" s="118"/>
      <c r="E92" s="118"/>
      <c r="F92" s="149">
        <v>7390.25</v>
      </c>
      <c r="G92" s="118"/>
      <c r="H92" s="118"/>
      <c r="I92" s="118"/>
      <c r="J92" s="118"/>
      <c r="K92" s="118"/>
      <c r="L92" s="150"/>
      <c r="M92" s="220"/>
      <c r="N92" s="154"/>
      <c r="O92" s="147"/>
      <c r="P92" s="155"/>
    </row>
    <row r="93" spans="1:16" x14ac:dyDescent="0.3">
      <c r="A93" s="139"/>
      <c r="B93" s="118"/>
      <c r="C93" s="118" t="s">
        <v>1812</v>
      </c>
      <c r="D93" s="118"/>
      <c r="E93" s="118"/>
      <c r="F93" s="149">
        <v>5278.77</v>
      </c>
      <c r="G93" s="118"/>
      <c r="H93" s="118"/>
      <c r="I93" s="118"/>
      <c r="J93" s="118"/>
      <c r="K93" s="118"/>
      <c r="L93" s="150"/>
      <c r="M93" s="220"/>
      <c r="N93" s="154"/>
      <c r="O93" s="147"/>
      <c r="P93" s="155"/>
    </row>
    <row r="94" spans="1:16" x14ac:dyDescent="0.3">
      <c r="A94" s="139"/>
      <c r="B94" s="118"/>
      <c r="C94" s="118" t="s">
        <v>1850</v>
      </c>
      <c r="D94" s="118"/>
      <c r="E94" s="118"/>
      <c r="F94" s="149">
        <v>260.49</v>
      </c>
      <c r="G94" s="118"/>
      <c r="H94" s="118"/>
      <c r="I94" s="118"/>
      <c r="J94" s="118"/>
      <c r="K94" s="118"/>
      <c r="L94" s="150"/>
      <c r="M94" s="220"/>
      <c r="N94" s="154"/>
      <c r="O94" s="147"/>
      <c r="P94" s="155"/>
    </row>
    <row r="95" spans="1:16" x14ac:dyDescent="0.3">
      <c r="A95" s="139"/>
      <c r="B95" s="118"/>
      <c r="C95" s="118" t="s">
        <v>1819</v>
      </c>
      <c r="D95" s="118"/>
      <c r="E95" s="118"/>
      <c r="F95" s="149">
        <v>227.91</v>
      </c>
      <c r="G95" s="118"/>
      <c r="H95" s="118"/>
      <c r="I95" s="118"/>
      <c r="J95" s="118"/>
      <c r="K95" s="118"/>
      <c r="L95" s="150"/>
      <c r="M95" s="220"/>
      <c r="N95" s="154"/>
      <c r="O95" s="147"/>
      <c r="P95" s="155"/>
    </row>
    <row r="96" spans="1:16" x14ac:dyDescent="0.3">
      <c r="A96" s="139"/>
      <c r="B96" s="118"/>
      <c r="C96" s="118" t="s">
        <v>1820</v>
      </c>
      <c r="D96" s="118"/>
      <c r="E96" s="118"/>
      <c r="F96" s="149">
        <v>162.81</v>
      </c>
      <c r="G96" s="118"/>
      <c r="H96" s="118"/>
      <c r="I96" s="118"/>
      <c r="J96" s="118"/>
      <c r="K96" s="118"/>
      <c r="L96" s="150"/>
      <c r="M96" s="220"/>
      <c r="N96" s="154"/>
      <c r="O96" s="147"/>
      <c r="P96" s="155"/>
    </row>
    <row r="97" spans="1:16" x14ac:dyDescent="0.3">
      <c r="A97" s="139"/>
      <c r="B97" s="118"/>
      <c r="C97" s="118" t="s">
        <v>1851</v>
      </c>
      <c r="D97" s="118"/>
      <c r="E97" s="118"/>
      <c r="F97" s="149">
        <v>907.14</v>
      </c>
      <c r="G97" s="118"/>
      <c r="H97" s="118"/>
      <c r="I97" s="118"/>
      <c r="J97" s="118"/>
      <c r="K97" s="118"/>
      <c r="L97" s="150"/>
      <c r="M97" s="220"/>
      <c r="N97" s="154"/>
      <c r="O97" s="147"/>
      <c r="P97" s="155"/>
    </row>
    <row r="98" spans="1:16" x14ac:dyDescent="0.3">
      <c r="A98" s="139"/>
      <c r="B98" s="118"/>
      <c r="C98" s="118" t="s">
        <v>1832</v>
      </c>
      <c r="D98" s="118"/>
      <c r="E98" s="118"/>
      <c r="F98" s="149">
        <v>793.75</v>
      </c>
      <c r="G98" s="118"/>
      <c r="H98" s="118"/>
      <c r="I98" s="118"/>
      <c r="J98" s="118"/>
      <c r="K98" s="118"/>
      <c r="L98" s="150"/>
      <c r="M98" s="220"/>
      <c r="N98" s="154"/>
      <c r="O98" s="147"/>
      <c r="P98" s="155"/>
    </row>
    <row r="99" spans="1:16" x14ac:dyDescent="0.3">
      <c r="A99" s="139"/>
      <c r="B99" s="118"/>
      <c r="C99" s="118" t="s">
        <v>1833</v>
      </c>
      <c r="D99" s="118"/>
      <c r="E99" s="118"/>
      <c r="F99" s="149">
        <v>566.97</v>
      </c>
      <c r="G99" s="118"/>
      <c r="H99" s="118"/>
      <c r="I99" s="118"/>
      <c r="J99" s="118"/>
      <c r="K99" s="118"/>
      <c r="L99" s="150"/>
      <c r="M99" s="220"/>
      <c r="N99" s="154"/>
      <c r="O99" s="147"/>
      <c r="P99" s="155"/>
    </row>
    <row r="100" spans="1:16" ht="26.4" x14ac:dyDescent="0.3">
      <c r="A100" s="144"/>
      <c r="B100" s="118">
        <v>5</v>
      </c>
      <c r="C100" s="145" t="s">
        <v>1852</v>
      </c>
      <c r="D100" s="145">
        <v>1</v>
      </c>
      <c r="E100" s="179" t="s">
        <v>2069</v>
      </c>
      <c r="F100" s="146">
        <f>SUM(F101:F109)</f>
        <v>21940.11</v>
      </c>
      <c r="G100" s="145"/>
      <c r="H100" s="145"/>
      <c r="I100" s="145"/>
      <c r="J100" s="145"/>
      <c r="K100" s="145"/>
      <c r="L100" s="146">
        <f>SUM(F100:K100)</f>
        <v>21940.11</v>
      </c>
      <c r="M100" s="220"/>
      <c r="N100" s="140"/>
      <c r="O100" s="147"/>
      <c r="P100" s="153"/>
    </row>
    <row r="101" spans="1:16" x14ac:dyDescent="0.3">
      <c r="A101" s="142"/>
      <c r="B101" s="118"/>
      <c r="C101" s="118" t="s">
        <v>1798</v>
      </c>
      <c r="D101" s="118"/>
      <c r="E101" s="118"/>
      <c r="F101" s="149">
        <v>1603.73</v>
      </c>
      <c r="G101" s="118"/>
      <c r="H101" s="118"/>
      <c r="I101" s="118"/>
      <c r="J101" s="118"/>
      <c r="K101" s="118"/>
      <c r="L101" s="150"/>
      <c r="M101" s="220"/>
      <c r="N101" s="144"/>
      <c r="O101" s="147"/>
      <c r="P101" s="148"/>
    </row>
    <row r="102" spans="1:16" x14ac:dyDescent="0.3">
      <c r="A102" s="142"/>
      <c r="B102" s="118"/>
      <c r="C102" s="118" t="s">
        <v>1801</v>
      </c>
      <c r="D102" s="118"/>
      <c r="E102" s="118"/>
      <c r="F102" s="149">
        <v>30.36</v>
      </c>
      <c r="G102" s="118"/>
      <c r="H102" s="118"/>
      <c r="I102" s="118"/>
      <c r="J102" s="118"/>
      <c r="K102" s="118"/>
      <c r="L102" s="150"/>
      <c r="M102" s="220"/>
      <c r="N102" s="144"/>
      <c r="O102" s="147"/>
      <c r="P102" s="148"/>
    </row>
    <row r="103" spans="1:16" x14ac:dyDescent="0.3">
      <c r="A103" s="142"/>
      <c r="B103" s="118"/>
      <c r="C103" s="118" t="s">
        <v>1802</v>
      </c>
      <c r="D103" s="118"/>
      <c r="E103" s="118"/>
      <c r="F103" s="149">
        <v>348.2</v>
      </c>
      <c r="G103" s="118"/>
      <c r="H103" s="118"/>
      <c r="I103" s="118"/>
      <c r="J103" s="118"/>
      <c r="K103" s="118"/>
      <c r="L103" s="150"/>
      <c r="M103" s="220"/>
      <c r="N103" s="144"/>
      <c r="O103" s="147"/>
      <c r="P103" s="148"/>
    </row>
    <row r="104" spans="1:16" x14ac:dyDescent="0.3">
      <c r="A104" s="142"/>
      <c r="B104" s="118"/>
      <c r="C104" s="118" t="s">
        <v>1807</v>
      </c>
      <c r="D104" s="118"/>
      <c r="E104" s="118"/>
      <c r="F104" s="149">
        <v>37.69</v>
      </c>
      <c r="G104" s="118"/>
      <c r="H104" s="118"/>
      <c r="I104" s="118"/>
      <c r="J104" s="118"/>
      <c r="K104" s="118"/>
      <c r="L104" s="150"/>
      <c r="M104" s="220"/>
      <c r="N104" s="144"/>
      <c r="O104" s="147"/>
      <c r="P104" s="148"/>
    </row>
    <row r="105" spans="1:16" x14ac:dyDescent="0.3">
      <c r="A105" s="142"/>
      <c r="B105" s="118"/>
      <c r="C105" s="118" t="s">
        <v>1808</v>
      </c>
      <c r="D105" s="118"/>
      <c r="E105" s="118"/>
      <c r="F105" s="149">
        <v>73.459999999999994</v>
      </c>
      <c r="G105" s="118"/>
      <c r="H105" s="118"/>
      <c r="I105" s="118"/>
      <c r="J105" s="118"/>
      <c r="K105" s="118"/>
      <c r="L105" s="150"/>
      <c r="M105" s="220"/>
      <c r="N105" s="144"/>
      <c r="O105" s="147"/>
      <c r="P105" s="148"/>
    </row>
    <row r="106" spans="1:16" x14ac:dyDescent="0.3">
      <c r="A106" s="142"/>
      <c r="B106" s="118"/>
      <c r="C106" s="118" t="s">
        <v>1811</v>
      </c>
      <c r="D106" s="118"/>
      <c r="E106" s="149"/>
      <c r="F106" s="149">
        <v>1873.59</v>
      </c>
      <c r="G106" s="118"/>
      <c r="H106" s="118"/>
      <c r="I106" s="118"/>
      <c r="J106" s="118"/>
      <c r="K106" s="118"/>
      <c r="L106" s="150"/>
      <c r="M106" s="220"/>
      <c r="N106" s="144"/>
      <c r="O106" s="147"/>
      <c r="P106" s="148"/>
    </row>
    <row r="107" spans="1:16" x14ac:dyDescent="0.3">
      <c r="A107" s="142"/>
      <c r="B107" s="118"/>
      <c r="C107" s="118" t="s">
        <v>1812</v>
      </c>
      <c r="D107" s="118"/>
      <c r="E107" s="118"/>
      <c r="F107" s="149">
        <v>16915.2</v>
      </c>
      <c r="G107" s="118"/>
      <c r="H107" s="118"/>
      <c r="I107" s="118"/>
      <c r="J107" s="118"/>
      <c r="K107" s="118"/>
      <c r="L107" s="150"/>
      <c r="M107" s="220"/>
      <c r="N107" s="144"/>
      <c r="O107" s="147"/>
      <c r="P107" s="148"/>
    </row>
    <row r="108" spans="1:16" x14ac:dyDescent="0.3">
      <c r="A108" s="142"/>
      <c r="B108" s="118"/>
      <c r="C108" s="118" t="s">
        <v>1832</v>
      </c>
      <c r="D108" s="118"/>
      <c r="E108" s="118"/>
      <c r="F108" s="149">
        <v>100.05</v>
      </c>
      <c r="G108" s="118"/>
      <c r="H108" s="118"/>
      <c r="I108" s="118"/>
      <c r="J108" s="118"/>
      <c r="K108" s="118"/>
      <c r="L108" s="150"/>
      <c r="M108" s="220"/>
      <c r="N108" s="144"/>
      <c r="O108" s="147"/>
      <c r="P108" s="148"/>
    </row>
    <row r="109" spans="1:16" x14ac:dyDescent="0.3">
      <c r="A109" s="142"/>
      <c r="B109" s="118"/>
      <c r="C109" s="118" t="s">
        <v>1833</v>
      </c>
      <c r="D109" s="118"/>
      <c r="E109" s="118"/>
      <c r="F109" s="149">
        <v>957.83</v>
      </c>
      <c r="G109" s="118"/>
      <c r="H109" s="118"/>
      <c r="I109" s="118"/>
      <c r="J109" s="118"/>
      <c r="K109" s="118"/>
      <c r="L109" s="150"/>
      <c r="M109" s="220"/>
      <c r="N109" s="144"/>
      <c r="O109" s="147"/>
      <c r="P109" s="148"/>
    </row>
    <row r="110" spans="1:16" ht="52.8" x14ac:dyDescent="0.3">
      <c r="A110" s="151"/>
      <c r="B110" s="145">
        <v>6</v>
      </c>
      <c r="C110" s="145" t="s">
        <v>1853</v>
      </c>
      <c r="D110" s="145">
        <v>1</v>
      </c>
      <c r="E110" s="179" t="s">
        <v>2070</v>
      </c>
      <c r="F110" s="146">
        <f>SUM(F111:F131)</f>
        <v>45157.61</v>
      </c>
      <c r="G110" s="145"/>
      <c r="H110" s="145"/>
      <c r="I110" s="145"/>
      <c r="J110" s="145"/>
      <c r="K110" s="145"/>
      <c r="L110" s="146">
        <f>SUM(F110:K110)</f>
        <v>45157.61</v>
      </c>
      <c r="M110" s="221"/>
      <c r="N110" s="151"/>
      <c r="O110" s="183"/>
      <c r="P110" s="183"/>
    </row>
    <row r="111" spans="1:16" x14ac:dyDescent="0.3">
      <c r="A111" s="139"/>
      <c r="B111" s="118"/>
      <c r="C111" s="118" t="s">
        <v>1838</v>
      </c>
      <c r="D111" s="118"/>
      <c r="E111" s="118"/>
      <c r="F111" s="149">
        <v>1444.68</v>
      </c>
      <c r="G111" s="118"/>
      <c r="H111" s="118"/>
      <c r="I111" s="118"/>
      <c r="J111" s="118"/>
      <c r="K111" s="118"/>
      <c r="L111" s="150"/>
      <c r="M111" s="220"/>
      <c r="N111" s="154"/>
      <c r="O111" s="184"/>
      <c r="P111" s="184"/>
    </row>
    <row r="112" spans="1:16" x14ac:dyDescent="0.3">
      <c r="A112" s="139"/>
      <c r="B112" s="118"/>
      <c r="C112" s="118" t="s">
        <v>1797</v>
      </c>
      <c r="D112" s="118"/>
      <c r="E112" s="118"/>
      <c r="F112" s="149">
        <v>2889.33</v>
      </c>
      <c r="G112" s="118"/>
      <c r="H112" s="118"/>
      <c r="I112" s="118"/>
      <c r="J112" s="118"/>
      <c r="K112" s="118"/>
      <c r="L112" s="150"/>
      <c r="M112" s="220"/>
      <c r="N112" s="154"/>
      <c r="O112" s="184"/>
      <c r="P112" s="184"/>
    </row>
    <row r="113" spans="1:16" x14ac:dyDescent="0.3">
      <c r="A113" s="139"/>
      <c r="B113" s="118"/>
      <c r="C113" s="118" t="s">
        <v>1839</v>
      </c>
      <c r="D113" s="118"/>
      <c r="E113" s="118"/>
      <c r="F113" s="149">
        <v>1444.68</v>
      </c>
      <c r="G113" s="118"/>
      <c r="H113" s="118"/>
      <c r="I113" s="118"/>
      <c r="J113" s="118"/>
      <c r="K113" s="118"/>
      <c r="L113" s="150"/>
      <c r="M113" s="220"/>
      <c r="N113" s="154"/>
      <c r="O113" s="184"/>
      <c r="P113" s="184"/>
    </row>
    <row r="114" spans="1:16" x14ac:dyDescent="0.3">
      <c r="A114" s="139"/>
      <c r="B114" s="118"/>
      <c r="C114" s="118" t="s">
        <v>1843</v>
      </c>
      <c r="D114" s="118"/>
      <c r="E114" s="118"/>
      <c r="F114" s="149">
        <v>184.76</v>
      </c>
      <c r="G114" s="118"/>
      <c r="H114" s="118"/>
      <c r="I114" s="118"/>
      <c r="J114" s="118"/>
      <c r="K114" s="118"/>
      <c r="L114" s="150"/>
      <c r="M114" s="220"/>
      <c r="N114" s="154"/>
      <c r="O114" s="184"/>
      <c r="P114" s="184"/>
    </row>
    <row r="115" spans="1:16" x14ac:dyDescent="0.3">
      <c r="A115" s="139"/>
      <c r="B115" s="118"/>
      <c r="C115" s="118" t="s">
        <v>1801</v>
      </c>
      <c r="D115" s="118"/>
      <c r="E115" s="118"/>
      <c r="F115" s="149">
        <v>369.53</v>
      </c>
      <c r="G115" s="118"/>
      <c r="H115" s="118"/>
      <c r="I115" s="118"/>
      <c r="J115" s="118"/>
      <c r="K115" s="118"/>
      <c r="L115" s="150"/>
      <c r="M115" s="220"/>
      <c r="N115" s="154"/>
      <c r="O115" s="184"/>
      <c r="P115" s="184"/>
    </row>
    <row r="116" spans="1:16" x14ac:dyDescent="0.3">
      <c r="A116" s="139"/>
      <c r="B116" s="118"/>
      <c r="C116" s="118" t="s">
        <v>1844</v>
      </c>
      <c r="D116" s="118"/>
      <c r="E116" s="118"/>
      <c r="F116" s="149">
        <v>184.76</v>
      </c>
      <c r="G116" s="118"/>
      <c r="H116" s="118"/>
      <c r="I116" s="118"/>
      <c r="J116" s="118"/>
      <c r="K116" s="118"/>
      <c r="L116" s="150"/>
      <c r="M116" s="220"/>
      <c r="N116" s="154"/>
      <c r="O116" s="184"/>
      <c r="P116" s="184"/>
    </row>
    <row r="117" spans="1:16" x14ac:dyDescent="0.3">
      <c r="A117" s="139"/>
      <c r="B117" s="118"/>
      <c r="C117" s="118" t="s">
        <v>1854</v>
      </c>
      <c r="D117" s="118"/>
      <c r="E117" s="118"/>
      <c r="F117" s="149">
        <v>58.2</v>
      </c>
      <c r="G117" s="118"/>
      <c r="H117" s="118"/>
      <c r="I117" s="118"/>
      <c r="J117" s="118"/>
      <c r="K117" s="118"/>
      <c r="L117" s="150"/>
      <c r="M117" s="220"/>
      <c r="N117" s="154"/>
      <c r="O117" s="184"/>
      <c r="P117" s="184"/>
    </row>
    <row r="118" spans="1:16" x14ac:dyDescent="0.3">
      <c r="A118" s="139"/>
      <c r="B118" s="118"/>
      <c r="C118" s="118" t="s">
        <v>1807</v>
      </c>
      <c r="D118" s="118"/>
      <c r="E118" s="118"/>
      <c r="F118" s="149">
        <v>116.39</v>
      </c>
      <c r="G118" s="118"/>
      <c r="H118" s="118"/>
      <c r="I118" s="118"/>
      <c r="J118" s="118"/>
      <c r="K118" s="118"/>
      <c r="L118" s="150"/>
      <c r="M118" s="220"/>
      <c r="N118" s="154"/>
      <c r="O118" s="184"/>
      <c r="P118" s="184"/>
    </row>
    <row r="119" spans="1:16" x14ac:dyDescent="0.3">
      <c r="A119" s="139"/>
      <c r="B119" s="118"/>
      <c r="C119" s="118" t="s">
        <v>1855</v>
      </c>
      <c r="D119" s="118"/>
      <c r="E119" s="118"/>
      <c r="F119" s="149">
        <v>58.2</v>
      </c>
      <c r="G119" s="118"/>
      <c r="H119" s="118"/>
      <c r="I119" s="118"/>
      <c r="J119" s="118"/>
      <c r="K119" s="118"/>
      <c r="L119" s="150"/>
      <c r="M119" s="220"/>
      <c r="N119" s="154"/>
      <c r="O119" s="184"/>
      <c r="P119" s="184"/>
    </row>
    <row r="120" spans="1:16" x14ac:dyDescent="0.3">
      <c r="A120" s="139"/>
      <c r="B120" s="118"/>
      <c r="C120" s="118" t="s">
        <v>1856</v>
      </c>
      <c r="D120" s="118"/>
      <c r="E120" s="149"/>
      <c r="F120" s="149">
        <v>8967.4599999999991</v>
      </c>
      <c r="G120" s="118"/>
      <c r="H120" s="118"/>
      <c r="I120" s="118"/>
      <c r="J120" s="118"/>
      <c r="K120" s="118"/>
      <c r="L120" s="150"/>
      <c r="M120" s="220"/>
      <c r="N120" s="154"/>
      <c r="O120" s="184"/>
      <c r="P120" s="184"/>
    </row>
    <row r="121" spans="1:16" x14ac:dyDescent="0.3">
      <c r="A121" s="139"/>
      <c r="B121" s="118"/>
      <c r="C121" s="118" t="s">
        <v>1811</v>
      </c>
      <c r="D121" s="118"/>
      <c r="E121" s="118"/>
      <c r="F121" s="149">
        <v>17934.91</v>
      </c>
      <c r="G121" s="118"/>
      <c r="H121" s="118"/>
      <c r="I121" s="118"/>
      <c r="J121" s="118"/>
      <c r="K121" s="118"/>
      <c r="L121" s="150"/>
      <c r="M121" s="220"/>
      <c r="N121" s="154"/>
      <c r="O121" s="184"/>
      <c r="P121" s="184"/>
    </row>
    <row r="122" spans="1:16" x14ac:dyDescent="0.3">
      <c r="A122" s="139"/>
      <c r="B122" s="118"/>
      <c r="C122" s="118" t="s">
        <v>1857</v>
      </c>
      <c r="D122" s="118"/>
      <c r="E122" s="118"/>
      <c r="F122" s="149">
        <v>8967.4599999999991</v>
      </c>
      <c r="G122" s="118"/>
      <c r="H122" s="118"/>
      <c r="I122" s="118"/>
      <c r="J122" s="118"/>
      <c r="K122" s="118"/>
      <c r="L122" s="150"/>
      <c r="M122" s="220"/>
      <c r="N122" s="154"/>
      <c r="O122" s="184"/>
      <c r="P122" s="184"/>
    </row>
    <row r="123" spans="1:16" x14ac:dyDescent="0.3">
      <c r="A123" s="139"/>
      <c r="B123" s="118"/>
      <c r="C123" s="118" t="s">
        <v>1858</v>
      </c>
      <c r="D123" s="118"/>
      <c r="E123" s="118"/>
      <c r="F123" s="149">
        <v>189.34</v>
      </c>
      <c r="G123" s="118"/>
      <c r="H123" s="118"/>
      <c r="I123" s="118"/>
      <c r="J123" s="118"/>
      <c r="K123" s="118"/>
      <c r="L123" s="150"/>
      <c r="M123" s="220"/>
      <c r="N123" s="154"/>
      <c r="O123" s="184"/>
      <c r="P123" s="184"/>
    </row>
    <row r="124" spans="1:16" x14ac:dyDescent="0.3">
      <c r="A124" s="139"/>
      <c r="B124" s="118"/>
      <c r="C124" s="118" t="s">
        <v>1819</v>
      </c>
      <c r="D124" s="118"/>
      <c r="E124" s="118"/>
      <c r="F124" s="149">
        <v>378.65</v>
      </c>
      <c r="G124" s="118"/>
      <c r="H124" s="118"/>
      <c r="I124" s="118"/>
      <c r="J124" s="118"/>
      <c r="K124" s="118"/>
      <c r="L124" s="150"/>
      <c r="M124" s="220"/>
      <c r="N124" s="154"/>
      <c r="O124" s="184"/>
      <c r="P124" s="184"/>
    </row>
    <row r="125" spans="1:16" x14ac:dyDescent="0.3">
      <c r="A125" s="139"/>
      <c r="B125" s="118"/>
      <c r="C125" s="118" t="s">
        <v>1859</v>
      </c>
      <c r="D125" s="118"/>
      <c r="E125" s="118"/>
      <c r="F125" s="149">
        <v>189.34</v>
      </c>
      <c r="G125" s="118"/>
      <c r="H125" s="118"/>
      <c r="I125" s="118"/>
      <c r="J125" s="118"/>
      <c r="K125" s="118"/>
      <c r="L125" s="150"/>
      <c r="M125" s="220"/>
      <c r="N125" s="154"/>
      <c r="O125" s="184"/>
      <c r="P125" s="184"/>
    </row>
    <row r="126" spans="1:16" x14ac:dyDescent="0.3">
      <c r="A126" s="139"/>
      <c r="B126" s="118"/>
      <c r="C126" s="118" t="s">
        <v>1860</v>
      </c>
      <c r="D126" s="118"/>
      <c r="E126" s="118"/>
      <c r="F126" s="149">
        <v>74.94</v>
      </c>
      <c r="G126" s="118"/>
      <c r="H126" s="118"/>
      <c r="I126" s="118"/>
      <c r="J126" s="118"/>
      <c r="K126" s="118"/>
      <c r="L126" s="150"/>
      <c r="M126" s="220"/>
      <c r="N126" s="154"/>
      <c r="O126" s="184"/>
      <c r="P126" s="184"/>
    </row>
    <row r="127" spans="1:16" x14ac:dyDescent="0.3">
      <c r="A127" s="139"/>
      <c r="B127" s="118"/>
      <c r="C127" s="118" t="s">
        <v>1861</v>
      </c>
      <c r="D127" s="118"/>
      <c r="E127" s="118"/>
      <c r="F127" s="149">
        <v>149.9</v>
      </c>
      <c r="G127" s="118"/>
      <c r="H127" s="118"/>
      <c r="I127" s="118"/>
      <c r="J127" s="118"/>
      <c r="K127" s="118"/>
      <c r="L127" s="150"/>
      <c r="M127" s="220"/>
      <c r="N127" s="154"/>
      <c r="O127" s="184"/>
      <c r="P127" s="184"/>
    </row>
    <row r="128" spans="1:16" x14ac:dyDescent="0.3">
      <c r="A128" s="139"/>
      <c r="B128" s="118"/>
      <c r="C128" s="118" t="s">
        <v>1862</v>
      </c>
      <c r="D128" s="118"/>
      <c r="E128" s="118"/>
      <c r="F128" s="149">
        <v>74.94</v>
      </c>
      <c r="G128" s="118"/>
      <c r="H128" s="118"/>
      <c r="I128" s="118"/>
      <c r="J128" s="118"/>
      <c r="K128" s="118"/>
      <c r="L128" s="150"/>
      <c r="M128" s="220"/>
      <c r="N128" s="154"/>
      <c r="O128" s="184"/>
      <c r="P128" s="184"/>
    </row>
    <row r="129" spans="1:16" x14ac:dyDescent="0.3">
      <c r="A129" s="139"/>
      <c r="B129" s="118"/>
      <c r="C129" s="118" t="s">
        <v>1863</v>
      </c>
      <c r="D129" s="118"/>
      <c r="E129" s="118"/>
      <c r="F129" s="149">
        <v>370.03</v>
      </c>
      <c r="G129" s="118"/>
      <c r="H129" s="118"/>
      <c r="I129" s="118"/>
      <c r="J129" s="118"/>
      <c r="K129" s="118"/>
      <c r="L129" s="150"/>
      <c r="M129" s="220"/>
      <c r="N129" s="154"/>
      <c r="O129" s="184"/>
      <c r="P129" s="184"/>
    </row>
    <row r="130" spans="1:16" x14ac:dyDescent="0.3">
      <c r="A130" s="139"/>
      <c r="B130" s="118"/>
      <c r="C130" s="118" t="s">
        <v>1832</v>
      </c>
      <c r="D130" s="118"/>
      <c r="E130" s="118"/>
      <c r="F130" s="149">
        <v>740.07</v>
      </c>
      <c r="G130" s="118"/>
      <c r="H130" s="118"/>
      <c r="I130" s="118"/>
      <c r="J130" s="118"/>
      <c r="K130" s="118"/>
      <c r="L130" s="150"/>
      <c r="M130" s="220"/>
      <c r="N130" s="154"/>
      <c r="O130" s="184"/>
      <c r="P130" s="184"/>
    </row>
    <row r="131" spans="1:16" x14ac:dyDescent="0.3">
      <c r="A131" s="139"/>
      <c r="B131" s="118"/>
      <c r="C131" s="118" t="s">
        <v>1864</v>
      </c>
      <c r="D131" s="118"/>
      <c r="E131" s="118"/>
      <c r="F131" s="149">
        <v>370.04</v>
      </c>
      <c r="G131" s="118"/>
      <c r="H131" s="118"/>
      <c r="I131" s="118"/>
      <c r="J131" s="118"/>
      <c r="K131" s="118"/>
      <c r="L131" s="150"/>
      <c r="M131" s="220"/>
      <c r="N131" s="154"/>
      <c r="O131" s="184"/>
      <c r="P131" s="184"/>
    </row>
    <row r="132" spans="1:16" ht="26.4" x14ac:dyDescent="0.3">
      <c r="A132" s="151"/>
      <c r="B132" s="145">
        <v>7</v>
      </c>
      <c r="C132" s="145" t="s">
        <v>1865</v>
      </c>
      <c r="D132" s="145">
        <v>1</v>
      </c>
      <c r="E132" s="179" t="s">
        <v>2071</v>
      </c>
      <c r="F132" s="146">
        <f>SUM(F133:F142)</f>
        <v>19805.740000000005</v>
      </c>
      <c r="G132" s="145"/>
      <c r="H132" s="145"/>
      <c r="I132" s="145"/>
      <c r="J132" s="145"/>
      <c r="K132" s="145"/>
      <c r="L132" s="146">
        <f>SUM(F132:K132)</f>
        <v>19805.740000000005</v>
      </c>
      <c r="M132" s="221"/>
      <c r="N132" s="151"/>
      <c r="O132" s="183"/>
      <c r="P132" s="183"/>
    </row>
    <row r="133" spans="1:16" x14ac:dyDescent="0.3">
      <c r="A133" s="139"/>
      <c r="B133" s="118"/>
      <c r="C133" s="118" t="s">
        <v>1797</v>
      </c>
      <c r="D133" s="118"/>
      <c r="E133" s="118"/>
      <c r="F133" s="149">
        <v>30.3</v>
      </c>
      <c r="G133" s="118"/>
      <c r="H133" s="118"/>
      <c r="I133" s="118"/>
      <c r="J133" s="118"/>
      <c r="K133" s="118"/>
      <c r="L133" s="150"/>
      <c r="M133" s="220"/>
      <c r="N133" s="154"/>
      <c r="O133" s="184"/>
      <c r="P133" s="184"/>
    </row>
    <row r="134" spans="1:16" x14ac:dyDescent="0.3">
      <c r="A134" s="139"/>
      <c r="B134" s="118"/>
      <c r="C134" s="118" t="s">
        <v>1798</v>
      </c>
      <c r="D134" s="118"/>
      <c r="E134" s="118"/>
      <c r="F134" s="149">
        <v>1837.1</v>
      </c>
      <c r="G134" s="118"/>
      <c r="H134" s="118"/>
      <c r="I134" s="118"/>
      <c r="J134" s="118"/>
      <c r="K134" s="118"/>
      <c r="L134" s="150"/>
      <c r="M134" s="220"/>
      <c r="N134" s="154"/>
      <c r="O134" s="184"/>
      <c r="P134" s="184"/>
    </row>
    <row r="135" spans="1:16" x14ac:dyDescent="0.3">
      <c r="A135" s="139"/>
      <c r="B135" s="118"/>
      <c r="C135" s="118" t="s">
        <v>1802</v>
      </c>
      <c r="D135" s="118"/>
      <c r="E135" s="118"/>
      <c r="F135" s="149">
        <v>328.15</v>
      </c>
      <c r="G135" s="118"/>
      <c r="H135" s="118"/>
      <c r="I135" s="118"/>
      <c r="J135" s="118"/>
      <c r="K135" s="118"/>
      <c r="L135" s="150"/>
      <c r="M135" s="220"/>
      <c r="N135" s="154"/>
      <c r="O135" s="184"/>
      <c r="P135" s="184"/>
    </row>
    <row r="136" spans="1:16" x14ac:dyDescent="0.3">
      <c r="A136" s="139"/>
      <c r="B136" s="118"/>
      <c r="C136" s="118" t="s">
        <v>1807</v>
      </c>
      <c r="D136" s="118"/>
      <c r="E136" s="118"/>
      <c r="F136" s="149">
        <v>18.809999999999999</v>
      </c>
      <c r="G136" s="118"/>
      <c r="H136" s="118"/>
      <c r="I136" s="118"/>
      <c r="J136" s="118"/>
      <c r="K136" s="118"/>
      <c r="L136" s="150"/>
      <c r="M136" s="220"/>
      <c r="N136" s="154"/>
      <c r="O136" s="184"/>
      <c r="P136" s="184"/>
    </row>
    <row r="137" spans="1:16" x14ac:dyDescent="0.3">
      <c r="A137" s="139"/>
      <c r="B137" s="118"/>
      <c r="C137" s="118" t="s">
        <v>1808</v>
      </c>
      <c r="D137" s="118"/>
      <c r="E137" s="118"/>
      <c r="F137" s="149">
        <v>75.89</v>
      </c>
      <c r="G137" s="118"/>
      <c r="H137" s="118"/>
      <c r="I137" s="118"/>
      <c r="J137" s="118"/>
      <c r="K137" s="118"/>
      <c r="L137" s="150"/>
      <c r="M137" s="220"/>
      <c r="N137" s="154"/>
      <c r="O137" s="184"/>
      <c r="P137" s="184"/>
    </row>
    <row r="138" spans="1:16" x14ac:dyDescent="0.3">
      <c r="A138" s="139"/>
      <c r="B138" s="118"/>
      <c r="C138" s="118" t="s">
        <v>1811</v>
      </c>
      <c r="D138" s="118"/>
      <c r="E138" s="149"/>
      <c r="F138" s="149">
        <v>1978.67</v>
      </c>
      <c r="G138" s="118"/>
      <c r="H138" s="118"/>
      <c r="I138" s="118"/>
      <c r="J138" s="118"/>
      <c r="K138" s="118"/>
      <c r="L138" s="150"/>
      <c r="M138" s="220"/>
      <c r="N138" s="154"/>
      <c r="O138" s="184"/>
      <c r="P138" s="184"/>
    </row>
    <row r="139" spans="1:16" x14ac:dyDescent="0.3">
      <c r="A139" s="139"/>
      <c r="B139" s="118"/>
      <c r="C139" s="118" t="s">
        <v>1812</v>
      </c>
      <c r="D139" s="118"/>
      <c r="E139" s="118"/>
      <c r="F139" s="149">
        <v>15085.2</v>
      </c>
      <c r="G139" s="118"/>
      <c r="H139" s="118"/>
      <c r="I139" s="118"/>
      <c r="J139" s="118"/>
      <c r="K139" s="118"/>
      <c r="L139" s="150"/>
      <c r="M139" s="220"/>
      <c r="N139" s="154"/>
      <c r="O139" s="184"/>
      <c r="P139" s="184"/>
    </row>
    <row r="140" spans="1:16" x14ac:dyDescent="0.3">
      <c r="A140" s="139"/>
      <c r="B140" s="118"/>
      <c r="C140" s="118" t="s">
        <v>1833</v>
      </c>
      <c r="D140" s="118"/>
      <c r="E140" s="118"/>
      <c r="F140" s="149">
        <v>201.54</v>
      </c>
      <c r="G140" s="118"/>
      <c r="H140" s="118"/>
      <c r="I140" s="118"/>
      <c r="J140" s="118"/>
      <c r="K140" s="118"/>
      <c r="L140" s="150"/>
      <c r="M140" s="220"/>
      <c r="N140" s="154"/>
      <c r="O140" s="184"/>
      <c r="P140" s="184"/>
    </row>
    <row r="141" spans="1:16" x14ac:dyDescent="0.3">
      <c r="A141" s="139"/>
      <c r="B141" s="118"/>
      <c r="C141" s="118" t="s">
        <v>1866</v>
      </c>
      <c r="D141" s="118"/>
      <c r="E141" s="118"/>
      <c r="F141" s="149">
        <v>125.04</v>
      </c>
      <c r="G141" s="118"/>
      <c r="H141" s="118"/>
      <c r="I141" s="118"/>
      <c r="J141" s="118"/>
      <c r="K141" s="118"/>
      <c r="L141" s="150"/>
      <c r="M141" s="220"/>
      <c r="N141" s="154"/>
      <c r="O141" s="184"/>
      <c r="P141" s="184"/>
    </row>
    <row r="142" spans="1:16" x14ac:dyDescent="0.3">
      <c r="A142" s="139"/>
      <c r="B142" s="118"/>
      <c r="C142" s="118" t="s">
        <v>1867</v>
      </c>
      <c r="D142" s="118"/>
      <c r="E142" s="118"/>
      <c r="F142" s="149">
        <v>125.04</v>
      </c>
      <c r="G142" s="118"/>
      <c r="H142" s="118"/>
      <c r="I142" s="118"/>
      <c r="J142" s="118"/>
      <c r="K142" s="118"/>
      <c r="L142" s="150"/>
      <c r="M142" s="220"/>
      <c r="N142" s="154"/>
      <c r="O142" s="184"/>
      <c r="P142" s="184"/>
    </row>
    <row r="143" spans="1:16" ht="52.8" x14ac:dyDescent="0.3">
      <c r="A143" s="144"/>
      <c r="B143" s="118">
        <v>8</v>
      </c>
      <c r="C143" s="145" t="s">
        <v>1868</v>
      </c>
      <c r="D143" s="145">
        <v>9</v>
      </c>
      <c r="E143" s="179" t="s">
        <v>2072</v>
      </c>
      <c r="F143" s="146">
        <f>SUM(F144:F166)</f>
        <v>82957.650000000023</v>
      </c>
      <c r="G143" s="145"/>
      <c r="H143" s="145">
        <f>SUM(H144:H166)</f>
        <v>-500</v>
      </c>
      <c r="I143" s="145"/>
      <c r="J143" s="145"/>
      <c r="K143" s="145"/>
      <c r="L143" s="146">
        <f>SUM(F143:K143)</f>
        <v>82457.650000000023</v>
      </c>
      <c r="M143" s="220"/>
      <c r="N143" s="140"/>
      <c r="O143" s="185"/>
      <c r="P143" s="185"/>
    </row>
    <row r="144" spans="1:16" x14ac:dyDescent="0.3">
      <c r="A144" s="142"/>
      <c r="B144" s="118"/>
      <c r="C144" s="118" t="s">
        <v>1795</v>
      </c>
      <c r="D144" s="118"/>
      <c r="E144" s="118"/>
      <c r="F144" s="149">
        <v>665.27</v>
      </c>
      <c r="G144" s="118"/>
      <c r="H144" s="118"/>
      <c r="I144" s="118"/>
      <c r="J144" s="118"/>
      <c r="K144" s="118"/>
      <c r="L144" s="150"/>
      <c r="M144" s="220"/>
      <c r="N144" s="144"/>
      <c r="O144" s="186"/>
      <c r="P144" s="186"/>
    </row>
    <row r="145" spans="1:16" x14ac:dyDescent="0.3">
      <c r="A145" s="142"/>
      <c r="B145" s="118"/>
      <c r="C145" s="118" t="s">
        <v>1797</v>
      </c>
      <c r="D145" s="118"/>
      <c r="E145" s="118"/>
      <c r="F145" s="149">
        <v>285.12</v>
      </c>
      <c r="G145" s="118"/>
      <c r="H145" s="118"/>
      <c r="I145" s="118"/>
      <c r="J145" s="118"/>
      <c r="K145" s="118"/>
      <c r="L145" s="150"/>
      <c r="M145" s="220"/>
      <c r="N145" s="144"/>
      <c r="O145" s="186"/>
      <c r="P145" s="186"/>
    </row>
    <row r="146" spans="1:16" x14ac:dyDescent="0.3">
      <c r="A146" s="142"/>
      <c r="B146" s="118"/>
      <c r="C146" s="118" t="s">
        <v>1869</v>
      </c>
      <c r="D146" s="118"/>
      <c r="E146" s="118"/>
      <c r="F146" s="149">
        <v>4786.37</v>
      </c>
      <c r="G146" s="118"/>
      <c r="H146" s="118"/>
      <c r="I146" s="118"/>
      <c r="J146" s="118"/>
      <c r="K146" s="118"/>
      <c r="L146" s="150"/>
      <c r="M146" s="220"/>
      <c r="N146" s="144"/>
      <c r="O146" s="186"/>
      <c r="P146" s="186"/>
    </row>
    <row r="147" spans="1:16" x14ac:dyDescent="0.3">
      <c r="A147" s="142"/>
      <c r="B147" s="118"/>
      <c r="C147" s="118" t="s">
        <v>1870</v>
      </c>
      <c r="D147" s="118"/>
      <c r="E147" s="118"/>
      <c r="F147" s="207">
        <v>34.75</v>
      </c>
      <c r="G147" s="118"/>
      <c r="H147" s="118"/>
      <c r="I147" s="118"/>
      <c r="J147" s="118"/>
      <c r="K147" s="118"/>
      <c r="L147" s="150"/>
      <c r="M147" s="220"/>
      <c r="N147" s="144"/>
      <c r="O147" s="186"/>
      <c r="P147" s="186"/>
    </row>
    <row r="148" spans="1:16" x14ac:dyDescent="0.3">
      <c r="A148" s="142"/>
      <c r="B148" s="118"/>
      <c r="C148" s="118" t="s">
        <v>1871</v>
      </c>
      <c r="D148" s="118"/>
      <c r="E148" s="118"/>
      <c r="F148" s="207">
        <v>1043.28</v>
      </c>
      <c r="G148" s="207"/>
      <c r="H148" s="118"/>
      <c r="I148" s="118"/>
      <c r="J148" s="118"/>
      <c r="K148" s="118"/>
      <c r="L148" s="150"/>
      <c r="M148" s="220"/>
      <c r="N148" s="144"/>
      <c r="O148" s="186"/>
      <c r="P148" s="186"/>
    </row>
    <row r="149" spans="1:16" x14ac:dyDescent="0.3">
      <c r="A149" s="142"/>
      <c r="B149" s="118"/>
      <c r="C149" s="118" t="s">
        <v>1872</v>
      </c>
      <c r="D149" s="118"/>
      <c r="E149" s="118"/>
      <c r="F149" s="207">
        <v>814.43</v>
      </c>
      <c r="G149" s="206"/>
      <c r="H149" s="118"/>
      <c r="I149" s="118"/>
      <c r="J149" s="118"/>
      <c r="K149" s="118"/>
      <c r="L149" s="150"/>
      <c r="M149" s="220"/>
      <c r="N149" s="144"/>
      <c r="O149" s="186"/>
      <c r="P149" s="186"/>
    </row>
    <row r="150" spans="1:16" x14ac:dyDescent="0.3">
      <c r="A150" s="142"/>
      <c r="B150" s="118"/>
      <c r="C150" s="118" t="s">
        <v>1799</v>
      </c>
      <c r="D150" s="118"/>
      <c r="E150" s="118"/>
      <c r="F150" s="149">
        <v>57.4</v>
      </c>
      <c r="G150" s="118"/>
      <c r="H150" s="118"/>
      <c r="I150" s="118"/>
      <c r="J150" s="118"/>
      <c r="K150" s="118"/>
      <c r="L150" s="150"/>
      <c r="M150" s="220"/>
      <c r="N150" s="144"/>
      <c r="O150" s="186"/>
      <c r="P150" s="186"/>
    </row>
    <row r="151" spans="1:16" x14ac:dyDescent="0.3">
      <c r="A151" s="142"/>
      <c r="B151" s="118"/>
      <c r="C151" s="118" t="s">
        <v>1801</v>
      </c>
      <c r="D151" s="118"/>
      <c r="E151" s="118"/>
      <c r="F151" s="149">
        <v>55.7</v>
      </c>
      <c r="G151" s="118"/>
      <c r="H151" s="118"/>
      <c r="I151" s="118"/>
      <c r="J151" s="118"/>
      <c r="K151" s="118"/>
      <c r="L151" s="150"/>
      <c r="M151" s="220"/>
      <c r="N151" s="144"/>
      <c r="O151" s="186"/>
      <c r="P151" s="186"/>
    </row>
    <row r="152" spans="1:16" x14ac:dyDescent="0.3">
      <c r="A152" s="142"/>
      <c r="B152" s="118"/>
      <c r="C152" s="118" t="s">
        <v>1873</v>
      </c>
      <c r="D152" s="118"/>
      <c r="E152" s="118"/>
      <c r="F152" s="149">
        <v>53.56</v>
      </c>
      <c r="G152" s="118"/>
      <c r="H152" s="118"/>
      <c r="I152" s="118"/>
      <c r="J152" s="118"/>
      <c r="K152" s="118"/>
      <c r="L152" s="150"/>
      <c r="M152" s="220"/>
      <c r="N152" s="144"/>
      <c r="O152" s="186"/>
      <c r="P152" s="186"/>
    </row>
    <row r="153" spans="1:16" x14ac:dyDescent="0.3">
      <c r="A153" s="142"/>
      <c r="B153" s="118"/>
      <c r="C153" s="118" t="s">
        <v>1874</v>
      </c>
      <c r="D153" s="118"/>
      <c r="E153" s="118"/>
      <c r="F153" s="149">
        <v>48.59</v>
      </c>
      <c r="G153" s="118"/>
      <c r="H153" s="118"/>
      <c r="I153" s="118"/>
      <c r="J153" s="118"/>
      <c r="K153" s="118"/>
      <c r="L153" s="150"/>
      <c r="M153" s="220"/>
      <c r="N153" s="144"/>
      <c r="O153" s="186"/>
      <c r="P153" s="186"/>
    </row>
    <row r="154" spans="1:16" x14ac:dyDescent="0.3">
      <c r="A154" s="142"/>
      <c r="B154" s="118"/>
      <c r="C154" s="118" t="s">
        <v>1875</v>
      </c>
      <c r="D154" s="118"/>
      <c r="E154" s="119"/>
      <c r="F154" s="149">
        <v>500</v>
      </c>
      <c r="G154" s="118"/>
      <c r="H154" s="118">
        <v>-500</v>
      </c>
      <c r="I154" s="118"/>
      <c r="J154" s="118"/>
      <c r="K154" s="118"/>
      <c r="L154" s="150"/>
      <c r="M154" s="220"/>
      <c r="N154" s="144"/>
      <c r="O154" s="186" t="s">
        <v>9</v>
      </c>
      <c r="P154" s="204" t="s">
        <v>2133</v>
      </c>
    </row>
    <row r="155" spans="1:16" x14ac:dyDescent="0.3">
      <c r="A155" s="142"/>
      <c r="B155" s="118"/>
      <c r="C155" s="118" t="s">
        <v>1876</v>
      </c>
      <c r="D155" s="118"/>
      <c r="E155" s="118"/>
      <c r="F155" s="149">
        <v>172.11</v>
      </c>
      <c r="G155" s="118"/>
      <c r="H155" s="118"/>
      <c r="I155" s="118"/>
      <c r="J155" s="118"/>
      <c r="K155" s="118"/>
      <c r="L155" s="150"/>
      <c r="M155" s="220"/>
      <c r="N155" s="144"/>
      <c r="O155" s="186"/>
      <c r="P155" s="186"/>
    </row>
    <row r="156" spans="1:16" x14ac:dyDescent="0.3">
      <c r="A156" s="142"/>
      <c r="B156" s="118"/>
      <c r="C156" s="118" t="s">
        <v>1877</v>
      </c>
      <c r="D156" s="118"/>
      <c r="E156" s="118"/>
      <c r="F156" s="149">
        <v>214.48</v>
      </c>
      <c r="G156" s="118"/>
      <c r="H156" s="118"/>
      <c r="I156" s="118"/>
      <c r="J156" s="118"/>
      <c r="K156" s="118"/>
      <c r="L156" s="150"/>
      <c r="M156" s="220"/>
      <c r="N156" s="144"/>
      <c r="O156" s="186"/>
      <c r="P156" s="186"/>
    </row>
    <row r="157" spans="1:16" x14ac:dyDescent="0.3">
      <c r="A157" s="142"/>
      <c r="B157" s="118"/>
      <c r="C157" s="118" t="s">
        <v>1809</v>
      </c>
      <c r="D157" s="118"/>
      <c r="E157" s="149"/>
      <c r="F157" s="149">
        <v>9668.42</v>
      </c>
      <c r="G157" s="118"/>
      <c r="H157" s="118"/>
      <c r="I157" s="118"/>
      <c r="J157" s="118"/>
      <c r="K157" s="118"/>
      <c r="L157" s="150"/>
      <c r="M157" s="220"/>
      <c r="N157" s="144"/>
      <c r="O157" s="186"/>
      <c r="P157" s="186"/>
    </row>
    <row r="158" spans="1:16" x14ac:dyDescent="0.3">
      <c r="A158" s="142"/>
      <c r="B158" s="118"/>
      <c r="C158" s="118" t="s">
        <v>1811</v>
      </c>
      <c r="D158" s="118"/>
      <c r="E158" s="118"/>
      <c r="F158" s="149">
        <v>4143.6000000000004</v>
      </c>
      <c r="G158" s="118"/>
      <c r="H158" s="118"/>
      <c r="I158" s="118"/>
      <c r="J158" s="118"/>
      <c r="K158" s="118"/>
      <c r="L158" s="150"/>
      <c r="M158" s="220"/>
      <c r="N158" s="144"/>
      <c r="O158" s="186"/>
      <c r="P158" s="186"/>
    </row>
    <row r="159" spans="1:16" x14ac:dyDescent="0.3">
      <c r="A159" s="142"/>
      <c r="B159" s="118"/>
      <c r="C159" s="118" t="s">
        <v>1878</v>
      </c>
      <c r="D159" s="118"/>
      <c r="E159" s="118"/>
      <c r="F159" s="149">
        <v>1828.54</v>
      </c>
      <c r="G159" s="118"/>
      <c r="H159" s="118"/>
      <c r="I159" s="118"/>
      <c r="J159" s="118"/>
      <c r="K159" s="118"/>
      <c r="L159" s="150"/>
      <c r="M159" s="220"/>
      <c r="N159" s="144"/>
      <c r="O159" s="186"/>
      <c r="P159" s="186"/>
    </row>
    <row r="160" spans="1:16" x14ac:dyDescent="0.3">
      <c r="A160" s="142"/>
      <c r="B160" s="118"/>
      <c r="C160" s="118" t="s">
        <v>1879</v>
      </c>
      <c r="D160" s="118"/>
      <c r="E160" s="118"/>
      <c r="F160" s="149">
        <v>57698.16</v>
      </c>
      <c r="G160" s="118"/>
      <c r="H160" s="118"/>
      <c r="I160" s="118"/>
      <c r="J160" s="118"/>
      <c r="K160" s="118"/>
      <c r="L160" s="150"/>
      <c r="M160" s="220"/>
      <c r="N160" s="144"/>
      <c r="O160" s="186"/>
      <c r="P160" s="186"/>
    </row>
    <row r="161" spans="1:16" x14ac:dyDescent="0.3">
      <c r="A161" s="142"/>
      <c r="B161" s="118"/>
      <c r="C161" s="118" t="s">
        <v>1880</v>
      </c>
      <c r="D161" s="118"/>
      <c r="E161" s="118"/>
      <c r="F161" s="149">
        <v>350.1</v>
      </c>
      <c r="G161" s="118"/>
      <c r="H161" s="118"/>
      <c r="I161" s="118"/>
      <c r="J161" s="118"/>
      <c r="K161" s="118"/>
      <c r="L161" s="150"/>
      <c r="M161" s="220"/>
      <c r="N161" s="144"/>
      <c r="O161" s="186"/>
      <c r="P161" s="186"/>
    </row>
    <row r="162" spans="1:16" x14ac:dyDescent="0.3">
      <c r="A162" s="142"/>
      <c r="B162" s="118"/>
      <c r="C162" s="118" t="s">
        <v>1830</v>
      </c>
      <c r="D162" s="118"/>
      <c r="E162" s="118"/>
      <c r="F162" s="149">
        <v>150.41</v>
      </c>
      <c r="G162" s="118"/>
      <c r="H162" s="118"/>
      <c r="I162" s="118"/>
      <c r="J162" s="118"/>
      <c r="K162" s="118"/>
      <c r="L162" s="150"/>
      <c r="M162" s="220"/>
      <c r="N162" s="144"/>
      <c r="O162" s="186"/>
      <c r="P162" s="186"/>
    </row>
    <row r="163" spans="1:16" x14ac:dyDescent="0.3">
      <c r="A163" s="142"/>
      <c r="B163" s="118"/>
      <c r="C163" s="118" t="s">
        <v>1832</v>
      </c>
      <c r="D163" s="118"/>
      <c r="E163" s="118"/>
      <c r="F163" s="149">
        <v>64.459999999999994</v>
      </c>
      <c r="G163" s="118"/>
      <c r="H163" s="118"/>
      <c r="I163" s="118"/>
      <c r="J163" s="118"/>
      <c r="K163" s="118"/>
      <c r="L163" s="150"/>
      <c r="M163" s="220"/>
      <c r="N163" s="144"/>
      <c r="O163" s="186"/>
      <c r="P163" s="186"/>
    </row>
    <row r="164" spans="1:16" x14ac:dyDescent="0.3">
      <c r="A164" s="142"/>
      <c r="B164" s="118"/>
      <c r="C164" s="118" t="s">
        <v>1881</v>
      </c>
      <c r="D164" s="118"/>
      <c r="E164" s="118"/>
      <c r="F164" s="149">
        <v>100.38</v>
      </c>
      <c r="G164" s="118"/>
      <c r="H164" s="118"/>
      <c r="I164" s="118"/>
      <c r="J164" s="118"/>
      <c r="K164" s="118"/>
      <c r="L164" s="150"/>
      <c r="M164" s="220"/>
      <c r="N164" s="144"/>
      <c r="O164" s="186"/>
      <c r="P164" s="186"/>
    </row>
    <row r="165" spans="1:16" x14ac:dyDescent="0.3">
      <c r="A165" s="142"/>
      <c r="B165" s="118"/>
      <c r="C165" s="118" t="s">
        <v>1882</v>
      </c>
      <c r="D165" s="118"/>
      <c r="E165" s="118"/>
      <c r="F165" s="149">
        <v>207.6</v>
      </c>
      <c r="G165" s="118"/>
      <c r="H165" s="118"/>
      <c r="I165" s="118"/>
      <c r="J165" s="118"/>
      <c r="K165" s="118"/>
      <c r="L165" s="150"/>
      <c r="M165" s="220"/>
      <c r="N165" s="144"/>
      <c r="O165" s="186"/>
      <c r="P165" s="186"/>
    </row>
    <row r="166" spans="1:16" x14ac:dyDescent="0.3">
      <c r="A166" s="142"/>
      <c r="B166" s="118"/>
      <c r="C166" s="118" t="s">
        <v>1883</v>
      </c>
      <c r="D166" s="118"/>
      <c r="E166" s="118"/>
      <c r="F166" s="149">
        <v>14.92</v>
      </c>
      <c r="G166" s="118"/>
      <c r="H166" s="118"/>
      <c r="I166" s="118"/>
      <c r="J166" s="118"/>
      <c r="K166" s="118"/>
      <c r="L166" s="150"/>
      <c r="M166" s="220"/>
      <c r="N166" s="144"/>
      <c r="O166" s="186"/>
      <c r="P166" s="186"/>
    </row>
    <row r="167" spans="1:16" x14ac:dyDescent="0.3">
      <c r="A167" s="151"/>
      <c r="B167" s="145">
        <v>9</v>
      </c>
      <c r="C167" s="145" t="s">
        <v>1884</v>
      </c>
      <c r="D167" s="145">
        <v>9</v>
      </c>
      <c r="E167" s="179" t="s">
        <v>2073</v>
      </c>
      <c r="F167" s="146">
        <f>SUM(F168:F176)</f>
        <v>103659.00000000001</v>
      </c>
      <c r="G167" s="145"/>
      <c r="H167" s="145"/>
      <c r="I167" s="145"/>
      <c r="J167" s="145"/>
      <c r="K167" s="145"/>
      <c r="L167" s="146">
        <f>SUM(F167:K167)</f>
        <v>103659.00000000001</v>
      </c>
      <c r="M167" s="221"/>
      <c r="N167" s="151"/>
      <c r="O167" s="183"/>
      <c r="P167" s="183"/>
    </row>
    <row r="168" spans="1:16" x14ac:dyDescent="0.3">
      <c r="A168" s="139"/>
      <c r="B168" s="118"/>
      <c r="C168" s="118" t="s">
        <v>1885</v>
      </c>
      <c r="D168" s="118"/>
      <c r="E168" s="118"/>
      <c r="F168" s="149">
        <v>6840.68</v>
      </c>
      <c r="G168" s="118"/>
      <c r="H168" s="118"/>
      <c r="I168" s="118"/>
      <c r="J168" s="118"/>
      <c r="K168" s="118"/>
      <c r="L168" s="150"/>
      <c r="M168" s="220"/>
      <c r="N168" s="154"/>
      <c r="O168" s="184"/>
      <c r="P168" s="184"/>
    </row>
    <row r="169" spans="1:16" x14ac:dyDescent="0.3">
      <c r="A169" s="139"/>
      <c r="B169" s="118"/>
      <c r="C169" s="118" t="s">
        <v>1871</v>
      </c>
      <c r="D169" s="118"/>
      <c r="E169" s="119"/>
      <c r="F169" s="207">
        <v>1305.75</v>
      </c>
      <c r="G169" s="118"/>
      <c r="H169" s="118"/>
      <c r="I169" s="118"/>
      <c r="J169" s="118"/>
      <c r="K169" s="118"/>
      <c r="L169" s="150"/>
      <c r="M169" s="220"/>
      <c r="N169" s="154"/>
      <c r="O169" s="184"/>
      <c r="P169" s="184"/>
    </row>
    <row r="170" spans="1:16" x14ac:dyDescent="0.3">
      <c r="A170" s="139"/>
      <c r="B170" s="118"/>
      <c r="C170" s="118" t="s">
        <v>1873</v>
      </c>
      <c r="D170" s="118"/>
      <c r="E170" s="119"/>
      <c r="F170" s="149">
        <v>284.25</v>
      </c>
      <c r="G170" s="118"/>
      <c r="H170" s="118"/>
      <c r="I170" s="118"/>
      <c r="J170" s="118"/>
      <c r="K170" s="118"/>
      <c r="L170" s="150"/>
      <c r="M170" s="220"/>
      <c r="N170" s="154"/>
      <c r="O170" s="184"/>
      <c r="P170" s="184"/>
    </row>
    <row r="171" spans="1:16" x14ac:dyDescent="0.3">
      <c r="A171" s="139"/>
      <c r="B171" s="118"/>
      <c r="C171" s="118" t="s">
        <v>1876</v>
      </c>
      <c r="D171" s="118"/>
      <c r="E171" s="118"/>
      <c r="F171" s="149">
        <v>144.62</v>
      </c>
      <c r="G171" s="118"/>
      <c r="H171" s="118"/>
      <c r="I171" s="118"/>
      <c r="J171" s="118"/>
      <c r="K171" s="118"/>
      <c r="L171" s="150"/>
      <c r="M171" s="220"/>
      <c r="N171" s="154"/>
      <c r="O171" s="184"/>
      <c r="P171" s="184"/>
    </row>
    <row r="172" spans="1:16" x14ac:dyDescent="0.3">
      <c r="A172" s="139"/>
      <c r="B172" s="118"/>
      <c r="C172" s="118" t="s">
        <v>1878</v>
      </c>
      <c r="D172" s="118"/>
      <c r="E172" s="118"/>
      <c r="F172" s="149">
        <v>93230.94</v>
      </c>
      <c r="G172" s="118"/>
      <c r="H172" s="118"/>
      <c r="I172" s="118"/>
      <c r="J172" s="118"/>
      <c r="K172" s="118"/>
      <c r="L172" s="150"/>
      <c r="M172" s="220"/>
      <c r="N172" s="154"/>
      <c r="O172" s="184"/>
      <c r="P172" s="184"/>
    </row>
    <row r="173" spans="1:16" x14ac:dyDescent="0.3">
      <c r="A173" s="139"/>
      <c r="B173" s="118"/>
      <c r="C173" s="118" t="s">
        <v>1886</v>
      </c>
      <c r="D173" s="118"/>
      <c r="E173" s="118"/>
      <c r="F173" s="149">
        <v>716.22</v>
      </c>
      <c r="G173" s="118"/>
      <c r="H173" s="118"/>
      <c r="I173" s="118"/>
      <c r="J173" s="118"/>
      <c r="K173" s="118"/>
      <c r="L173" s="150"/>
      <c r="M173" s="220"/>
      <c r="N173" s="154"/>
      <c r="O173" s="184"/>
      <c r="P173" s="184"/>
    </row>
    <row r="174" spans="1:16" x14ac:dyDescent="0.3">
      <c r="A174" s="139"/>
      <c r="B174" s="118"/>
      <c r="C174" s="118" t="s">
        <v>1887</v>
      </c>
      <c r="D174" s="118"/>
      <c r="E174" s="118"/>
      <c r="F174" s="149">
        <v>610.39</v>
      </c>
      <c r="G174" s="118"/>
      <c r="H174" s="118"/>
      <c r="I174" s="118"/>
      <c r="J174" s="118"/>
      <c r="K174" s="118"/>
      <c r="L174" s="150"/>
      <c r="M174" s="220"/>
      <c r="N174" s="154"/>
      <c r="O174" s="184"/>
      <c r="P174" s="184"/>
    </row>
    <row r="175" spans="1:16" x14ac:dyDescent="0.3">
      <c r="A175" s="139"/>
      <c r="B175" s="118"/>
      <c r="C175" s="118" t="s">
        <v>1888</v>
      </c>
      <c r="D175" s="118"/>
      <c r="E175" s="118"/>
      <c r="F175" s="149">
        <v>150.05000000000001</v>
      </c>
      <c r="G175" s="118"/>
      <c r="H175" s="118"/>
      <c r="I175" s="118"/>
      <c r="J175" s="118"/>
      <c r="K175" s="118"/>
      <c r="L175" s="150"/>
      <c r="M175" s="220"/>
      <c r="N175" s="154"/>
      <c r="O175" s="184"/>
      <c r="P175" s="184"/>
    </row>
    <row r="176" spans="1:16" x14ac:dyDescent="0.3">
      <c r="A176" s="139"/>
      <c r="B176" s="118"/>
      <c r="C176" s="118" t="s">
        <v>1889</v>
      </c>
      <c r="D176" s="118"/>
      <c r="E176" s="118"/>
      <c r="F176" s="149">
        <v>376.1</v>
      </c>
      <c r="G176" s="118"/>
      <c r="H176" s="118"/>
      <c r="I176" s="118"/>
      <c r="J176" s="118"/>
      <c r="K176" s="118"/>
      <c r="L176" s="150"/>
      <c r="M176" s="220"/>
      <c r="N176" s="154"/>
      <c r="O176" s="184"/>
      <c r="P176" s="184"/>
    </row>
    <row r="177" spans="1:16" x14ac:dyDescent="0.3">
      <c r="A177" s="151"/>
      <c r="B177" s="145">
        <v>10</v>
      </c>
      <c r="C177" s="145" t="s">
        <v>1890</v>
      </c>
      <c r="D177" s="145">
        <v>1</v>
      </c>
      <c r="E177" s="179" t="s">
        <v>2073</v>
      </c>
      <c r="F177" s="146">
        <f>SUM(F178:F191)</f>
        <v>23816.29</v>
      </c>
      <c r="G177" s="145"/>
      <c r="H177" s="145"/>
      <c r="I177" s="145"/>
      <c r="J177" s="145"/>
      <c r="K177" s="145"/>
      <c r="L177" s="146">
        <f>SUM(F177:K177)</f>
        <v>23816.29</v>
      </c>
      <c r="M177" s="221"/>
      <c r="N177" s="151"/>
      <c r="O177" s="183"/>
      <c r="P177" s="183"/>
    </row>
    <row r="178" spans="1:16" x14ac:dyDescent="0.3">
      <c r="A178" s="139"/>
      <c r="B178" s="118"/>
      <c r="C178" s="118" t="s">
        <v>1885</v>
      </c>
      <c r="D178" s="118"/>
      <c r="E178" s="179"/>
      <c r="F178" s="149">
        <v>1337.93</v>
      </c>
      <c r="G178" s="118"/>
      <c r="H178" s="118"/>
      <c r="I178" s="118"/>
      <c r="J178" s="118"/>
      <c r="K178" s="118"/>
      <c r="L178" s="150"/>
      <c r="M178" s="220"/>
      <c r="N178" s="154"/>
      <c r="O178" s="184"/>
      <c r="P178" s="184"/>
    </row>
    <row r="179" spans="1:16" x14ac:dyDescent="0.3">
      <c r="A179" s="139"/>
      <c r="B179" s="118"/>
      <c r="C179" s="118" t="s">
        <v>1869</v>
      </c>
      <c r="D179" s="118"/>
      <c r="E179" s="118"/>
      <c r="F179" s="149">
        <v>1337.92</v>
      </c>
      <c r="G179" s="118"/>
      <c r="H179" s="118"/>
      <c r="I179" s="118"/>
      <c r="J179" s="118"/>
      <c r="K179" s="118"/>
      <c r="L179" s="150"/>
      <c r="M179" s="220"/>
      <c r="N179" s="154"/>
      <c r="O179" s="184"/>
      <c r="P179" s="184"/>
    </row>
    <row r="180" spans="1:16" x14ac:dyDescent="0.3">
      <c r="A180" s="139"/>
      <c r="B180" s="118"/>
      <c r="C180" s="118" t="s">
        <v>1873</v>
      </c>
      <c r="D180" s="118"/>
      <c r="E180" s="118"/>
      <c r="F180" s="149">
        <v>201.45</v>
      </c>
      <c r="G180" s="118"/>
      <c r="H180" s="118"/>
      <c r="I180" s="118"/>
      <c r="J180" s="118"/>
      <c r="K180" s="118"/>
      <c r="L180" s="150"/>
      <c r="M180" s="220"/>
      <c r="N180" s="154"/>
      <c r="O180" s="184"/>
      <c r="P180" s="184"/>
    </row>
    <row r="181" spans="1:16" x14ac:dyDescent="0.3">
      <c r="A181" s="139"/>
      <c r="B181" s="118"/>
      <c r="C181" s="118" t="s">
        <v>1874</v>
      </c>
      <c r="D181" s="118"/>
      <c r="E181" s="118"/>
      <c r="F181" s="149">
        <v>201.44</v>
      </c>
      <c r="G181" s="118"/>
      <c r="H181" s="118"/>
      <c r="I181" s="118"/>
      <c r="J181" s="118"/>
      <c r="K181" s="118"/>
      <c r="L181" s="150"/>
      <c r="M181" s="220"/>
      <c r="N181" s="154"/>
      <c r="O181" s="184"/>
      <c r="P181" s="184"/>
    </row>
    <row r="182" spans="1:16" x14ac:dyDescent="0.3">
      <c r="A182" s="139"/>
      <c r="B182" s="118"/>
      <c r="C182" s="118" t="s">
        <v>1876</v>
      </c>
      <c r="D182" s="118"/>
      <c r="E182" s="118"/>
      <c r="F182" s="149">
        <v>57.99</v>
      </c>
      <c r="G182" s="118"/>
      <c r="H182" s="118"/>
      <c r="I182" s="118"/>
      <c r="J182" s="118"/>
      <c r="K182" s="118"/>
      <c r="L182" s="150"/>
      <c r="M182" s="220"/>
      <c r="N182" s="154"/>
      <c r="O182" s="184"/>
      <c r="P182" s="184"/>
    </row>
    <row r="183" spans="1:16" x14ac:dyDescent="0.3">
      <c r="A183" s="139"/>
      <c r="B183" s="118"/>
      <c r="C183" s="118" t="s">
        <v>1877</v>
      </c>
      <c r="D183" s="118"/>
      <c r="E183" s="118"/>
      <c r="F183" s="149">
        <v>57.99</v>
      </c>
      <c r="G183" s="118"/>
      <c r="H183" s="118"/>
      <c r="I183" s="118"/>
      <c r="J183" s="118"/>
      <c r="K183" s="118"/>
      <c r="L183" s="150"/>
      <c r="M183" s="220"/>
      <c r="N183" s="154"/>
      <c r="O183" s="184"/>
      <c r="P183" s="184"/>
    </row>
    <row r="184" spans="1:16" x14ac:dyDescent="0.3">
      <c r="A184" s="139"/>
      <c r="B184" s="118"/>
      <c r="C184" s="118" t="s">
        <v>1878</v>
      </c>
      <c r="D184" s="118"/>
      <c r="E184" s="118"/>
      <c r="F184" s="149">
        <v>9809.44</v>
      </c>
      <c r="G184" s="118"/>
      <c r="H184" s="118"/>
      <c r="I184" s="118"/>
      <c r="J184" s="118"/>
      <c r="K184" s="118"/>
      <c r="L184" s="150"/>
      <c r="M184" s="220"/>
      <c r="N184" s="154"/>
      <c r="O184" s="184"/>
      <c r="P184" s="184"/>
    </row>
    <row r="185" spans="1:16" x14ac:dyDescent="0.3">
      <c r="A185" s="139"/>
      <c r="B185" s="118"/>
      <c r="C185" s="118" t="s">
        <v>1879</v>
      </c>
      <c r="D185" s="118"/>
      <c r="E185" s="118"/>
      <c r="F185" s="149">
        <v>9809.44</v>
      </c>
      <c r="G185" s="118"/>
      <c r="H185" s="118"/>
      <c r="I185" s="118"/>
      <c r="J185" s="118"/>
      <c r="K185" s="118"/>
      <c r="L185" s="150"/>
      <c r="M185" s="220"/>
      <c r="N185" s="154"/>
      <c r="O185" s="184"/>
      <c r="P185" s="184"/>
    </row>
    <row r="186" spans="1:16" x14ac:dyDescent="0.3">
      <c r="A186" s="139"/>
      <c r="B186" s="118"/>
      <c r="C186" s="118" t="s">
        <v>1891</v>
      </c>
      <c r="D186" s="118"/>
      <c r="E186" s="118"/>
      <c r="F186" s="149">
        <v>75.56</v>
      </c>
      <c r="G186" s="118"/>
      <c r="H186" s="118"/>
      <c r="I186" s="118"/>
      <c r="J186" s="118"/>
      <c r="K186" s="118"/>
      <c r="L186" s="150"/>
      <c r="M186" s="220"/>
      <c r="N186" s="154"/>
      <c r="O186" s="184"/>
      <c r="P186" s="184"/>
    </row>
    <row r="187" spans="1:16" x14ac:dyDescent="0.3">
      <c r="A187" s="139"/>
      <c r="B187" s="118"/>
      <c r="C187" s="118" t="s">
        <v>1892</v>
      </c>
      <c r="D187" s="118"/>
      <c r="E187" s="118"/>
      <c r="F187" s="149">
        <v>75.569999999999993</v>
      </c>
      <c r="G187" s="118"/>
      <c r="H187" s="118"/>
      <c r="I187" s="118"/>
      <c r="J187" s="118"/>
      <c r="K187" s="118"/>
      <c r="L187" s="150"/>
      <c r="M187" s="220"/>
      <c r="N187" s="154"/>
      <c r="O187" s="184"/>
      <c r="P187" s="184"/>
    </row>
    <row r="188" spans="1:16" x14ac:dyDescent="0.3">
      <c r="A188" s="139"/>
      <c r="B188" s="118"/>
      <c r="C188" s="118" t="s">
        <v>1886</v>
      </c>
      <c r="D188" s="118"/>
      <c r="E188" s="118"/>
      <c r="F188" s="149">
        <v>375.82</v>
      </c>
      <c r="G188" s="118"/>
      <c r="H188" s="118"/>
      <c r="I188" s="118"/>
      <c r="J188" s="118"/>
      <c r="K188" s="118"/>
      <c r="L188" s="150"/>
      <c r="M188" s="220"/>
      <c r="N188" s="154"/>
      <c r="O188" s="184"/>
      <c r="P188" s="184"/>
    </row>
    <row r="189" spans="1:16" x14ac:dyDescent="0.3">
      <c r="A189" s="139"/>
      <c r="B189" s="118"/>
      <c r="C189" s="118" t="s">
        <v>1881</v>
      </c>
      <c r="D189" s="118"/>
      <c r="E189" s="118"/>
      <c r="F189" s="149">
        <v>375.81</v>
      </c>
      <c r="G189" s="118"/>
      <c r="H189" s="118"/>
      <c r="I189" s="118"/>
      <c r="J189" s="118"/>
      <c r="K189" s="118"/>
      <c r="L189" s="150"/>
      <c r="M189" s="220"/>
      <c r="N189" s="154"/>
      <c r="O189" s="184"/>
      <c r="P189" s="184"/>
    </row>
    <row r="190" spans="1:16" x14ac:dyDescent="0.3">
      <c r="A190" s="139"/>
      <c r="B190" s="118"/>
      <c r="C190" s="118" t="s">
        <v>1893</v>
      </c>
      <c r="D190" s="118"/>
      <c r="E190" s="118"/>
      <c r="F190" s="149">
        <v>49.97</v>
      </c>
      <c r="G190" s="118"/>
      <c r="H190" s="118"/>
      <c r="I190" s="118"/>
      <c r="J190" s="118"/>
      <c r="K190" s="118"/>
      <c r="L190" s="150"/>
      <c r="M190" s="220"/>
      <c r="N190" s="154"/>
      <c r="O190" s="184"/>
      <c r="P190" s="184"/>
    </row>
    <row r="191" spans="1:16" x14ac:dyDescent="0.3">
      <c r="A191" s="139"/>
      <c r="B191" s="118"/>
      <c r="C191" s="118" t="s">
        <v>1894</v>
      </c>
      <c r="D191" s="118"/>
      <c r="E191" s="118"/>
      <c r="F191" s="149">
        <v>49.96</v>
      </c>
      <c r="G191" s="118"/>
      <c r="H191" s="118"/>
      <c r="I191" s="118"/>
      <c r="J191" s="118"/>
      <c r="K191" s="118"/>
      <c r="L191" s="150"/>
      <c r="M191" s="220"/>
      <c r="N191" s="154"/>
      <c r="O191" s="184"/>
      <c r="P191" s="184"/>
    </row>
    <row r="192" spans="1:16" x14ac:dyDescent="0.3">
      <c r="A192" s="140"/>
      <c r="B192" s="118">
        <v>11</v>
      </c>
      <c r="C192" s="157" t="s">
        <v>1895</v>
      </c>
      <c r="D192" s="145">
        <v>3</v>
      </c>
      <c r="E192" s="179" t="s">
        <v>2073</v>
      </c>
      <c r="F192" s="146">
        <f>SUM(F193:F200)</f>
        <v>20939.63</v>
      </c>
      <c r="G192" s="145"/>
      <c r="H192" s="145"/>
      <c r="I192" s="145"/>
      <c r="J192" s="145"/>
      <c r="K192" s="145"/>
      <c r="L192" s="146">
        <f>SUM(F192:K192)</f>
        <v>20939.63</v>
      </c>
      <c r="M192" s="222"/>
      <c r="N192" s="140"/>
      <c r="O192" s="185"/>
      <c r="P192" s="185"/>
    </row>
    <row r="193" spans="1:16" x14ac:dyDescent="0.3">
      <c r="A193" s="142"/>
      <c r="B193" s="118"/>
      <c r="C193" s="158" t="s">
        <v>1885</v>
      </c>
      <c r="D193" s="118"/>
      <c r="E193" s="179"/>
      <c r="F193" s="149">
        <v>1063.7</v>
      </c>
      <c r="G193" s="118"/>
      <c r="H193" s="118"/>
      <c r="I193" s="118"/>
      <c r="J193" s="118"/>
      <c r="K193" s="118"/>
      <c r="L193" s="149"/>
      <c r="M193" s="159"/>
      <c r="N193" s="142"/>
      <c r="O193" s="186"/>
      <c r="P193" s="186"/>
    </row>
    <row r="194" spans="1:16" x14ac:dyDescent="0.3">
      <c r="A194" s="142"/>
      <c r="B194" s="118"/>
      <c r="C194" s="158" t="s">
        <v>1871</v>
      </c>
      <c r="D194" s="118"/>
      <c r="E194" s="118"/>
      <c r="F194" s="207">
        <v>141.96</v>
      </c>
      <c r="G194" s="118"/>
      <c r="H194" s="118"/>
      <c r="I194" s="118"/>
      <c r="J194" s="118"/>
      <c r="K194" s="118"/>
      <c r="L194" s="149"/>
      <c r="M194" s="159"/>
      <c r="N194" s="142"/>
      <c r="O194" s="186"/>
      <c r="P194" s="186"/>
    </row>
    <row r="195" spans="1:16" x14ac:dyDescent="0.3">
      <c r="A195" s="142"/>
      <c r="B195" s="118"/>
      <c r="C195" s="158" t="s">
        <v>1873</v>
      </c>
      <c r="D195" s="118"/>
      <c r="E195" s="118"/>
      <c r="F195" s="149">
        <v>102.28</v>
      </c>
      <c r="G195" s="118"/>
      <c r="H195" s="118"/>
      <c r="I195" s="118"/>
      <c r="J195" s="118"/>
      <c r="K195" s="118"/>
      <c r="L195" s="149"/>
      <c r="M195" s="159"/>
      <c r="N195" s="142"/>
      <c r="O195" s="186"/>
      <c r="P195" s="186"/>
    </row>
    <row r="196" spans="1:16" x14ac:dyDescent="0.3">
      <c r="A196" s="142"/>
      <c r="B196" s="118"/>
      <c r="C196" s="158" t="s">
        <v>1876</v>
      </c>
      <c r="D196" s="118"/>
      <c r="E196" s="118"/>
      <c r="F196" s="149">
        <v>70.55</v>
      </c>
      <c r="G196" s="118"/>
      <c r="H196" s="118"/>
      <c r="I196" s="118"/>
      <c r="J196" s="118"/>
      <c r="K196" s="118"/>
      <c r="L196" s="149"/>
      <c r="M196" s="159"/>
      <c r="N196" s="142"/>
      <c r="O196" s="186"/>
      <c r="P196" s="186"/>
    </row>
    <row r="197" spans="1:16" x14ac:dyDescent="0.3">
      <c r="A197" s="142"/>
      <c r="B197" s="118"/>
      <c r="C197" s="158" t="s">
        <v>1878</v>
      </c>
      <c r="D197" s="118"/>
      <c r="E197" s="118"/>
      <c r="F197" s="149">
        <v>19308.41</v>
      </c>
      <c r="G197" s="118"/>
      <c r="H197" s="118"/>
      <c r="I197" s="118"/>
      <c r="J197" s="118"/>
      <c r="K197" s="118"/>
      <c r="L197" s="149"/>
      <c r="M197" s="159"/>
      <c r="N197" s="142"/>
      <c r="O197" s="186"/>
      <c r="P197" s="186"/>
    </row>
    <row r="198" spans="1:16" x14ac:dyDescent="0.3">
      <c r="A198" s="142"/>
      <c r="B198" s="118"/>
      <c r="C198" s="158" t="s">
        <v>1896</v>
      </c>
      <c r="D198" s="118"/>
      <c r="E198" s="118"/>
      <c r="F198" s="149">
        <v>14.43</v>
      </c>
      <c r="G198" s="118"/>
      <c r="H198" s="118"/>
      <c r="I198" s="118"/>
      <c r="J198" s="118"/>
      <c r="K198" s="118"/>
      <c r="L198" s="149"/>
      <c r="M198" s="159"/>
      <c r="N198" s="142"/>
      <c r="O198" s="186"/>
      <c r="P198" s="186"/>
    </row>
    <row r="199" spans="1:16" x14ac:dyDescent="0.3">
      <c r="A199" s="142"/>
      <c r="B199" s="118"/>
      <c r="C199" s="158" t="s">
        <v>1887</v>
      </c>
      <c r="D199" s="118"/>
      <c r="E199" s="118"/>
      <c r="F199" s="149">
        <v>142.43</v>
      </c>
      <c r="G199" s="118"/>
      <c r="H199" s="118"/>
      <c r="I199" s="118"/>
      <c r="J199" s="118"/>
      <c r="K199" s="118"/>
      <c r="L199" s="149"/>
      <c r="M199" s="159"/>
      <c r="N199" s="142"/>
      <c r="O199" s="186"/>
      <c r="P199" s="186"/>
    </row>
    <row r="200" spans="1:16" x14ac:dyDescent="0.3">
      <c r="A200" s="142"/>
      <c r="B200" s="118"/>
      <c r="C200" s="158" t="s">
        <v>1889</v>
      </c>
      <c r="D200" s="118"/>
      <c r="E200" s="118"/>
      <c r="F200" s="149">
        <v>95.87</v>
      </c>
      <c r="G200" s="118"/>
      <c r="H200" s="118"/>
      <c r="I200" s="118"/>
      <c r="J200" s="118"/>
      <c r="K200" s="118"/>
      <c r="L200" s="149"/>
      <c r="M200" s="159"/>
      <c r="N200" s="142"/>
      <c r="O200" s="186"/>
      <c r="P200" s="186"/>
    </row>
    <row r="201" spans="1:16" x14ac:dyDescent="0.3">
      <c r="A201" s="140"/>
      <c r="B201" s="118">
        <v>12</v>
      </c>
      <c r="C201" s="157" t="s">
        <v>1897</v>
      </c>
      <c r="D201" s="145">
        <v>1</v>
      </c>
      <c r="E201" s="179" t="s">
        <v>2073</v>
      </c>
      <c r="F201" s="146">
        <f>SUM(F202:F205)</f>
        <v>546.98</v>
      </c>
      <c r="G201" s="145"/>
      <c r="H201" s="145"/>
      <c r="I201" s="145"/>
      <c r="J201" s="145"/>
      <c r="K201" s="145"/>
      <c r="L201" s="146">
        <f>SUM(F201:K201)</f>
        <v>546.98</v>
      </c>
      <c r="M201" s="159"/>
      <c r="N201" s="140"/>
      <c r="O201" s="185"/>
      <c r="P201" s="185"/>
    </row>
    <row r="202" spans="1:16" x14ac:dyDescent="0.3">
      <c r="A202" s="142"/>
      <c r="B202" s="118"/>
      <c r="C202" s="158" t="s">
        <v>1871</v>
      </c>
      <c r="D202" s="118"/>
      <c r="E202" s="179"/>
      <c r="F202" s="207">
        <v>119.69</v>
      </c>
      <c r="G202" s="118"/>
      <c r="H202" s="118"/>
      <c r="I202" s="118"/>
      <c r="J202" s="118"/>
      <c r="K202" s="118"/>
      <c r="L202" s="149"/>
      <c r="M202" s="159"/>
      <c r="N202" s="142"/>
      <c r="O202" s="186"/>
      <c r="P202" s="186"/>
    </row>
    <row r="203" spans="1:16" x14ac:dyDescent="0.3">
      <c r="A203" s="142"/>
      <c r="B203" s="118"/>
      <c r="C203" s="158" t="s">
        <v>1878</v>
      </c>
      <c r="D203" s="118"/>
      <c r="E203" s="118"/>
      <c r="F203" s="149">
        <v>366.25</v>
      </c>
      <c r="G203" s="118"/>
      <c r="H203" s="118"/>
      <c r="I203" s="118"/>
      <c r="J203" s="118"/>
      <c r="K203" s="118"/>
      <c r="L203" s="149"/>
      <c r="M203" s="159"/>
      <c r="N203" s="142"/>
      <c r="O203" s="186"/>
      <c r="P203" s="186"/>
    </row>
    <row r="204" spans="1:16" x14ac:dyDescent="0.3">
      <c r="A204" s="142"/>
      <c r="B204" s="118"/>
      <c r="C204" s="158" t="s">
        <v>1887</v>
      </c>
      <c r="D204" s="118"/>
      <c r="E204" s="118"/>
      <c r="F204" s="149">
        <v>40.69</v>
      </c>
      <c r="G204" s="118"/>
      <c r="H204" s="118"/>
      <c r="I204" s="118"/>
      <c r="J204" s="118"/>
      <c r="K204" s="118"/>
      <c r="L204" s="149"/>
      <c r="M204" s="159"/>
      <c r="N204" s="142"/>
      <c r="O204" s="186"/>
      <c r="P204" s="186"/>
    </row>
    <row r="205" spans="1:16" x14ac:dyDescent="0.3">
      <c r="A205" s="142"/>
      <c r="B205" s="118"/>
      <c r="C205" s="158" t="s">
        <v>1889</v>
      </c>
      <c r="D205" s="118"/>
      <c r="E205" s="118"/>
      <c r="F205" s="149">
        <v>20.350000000000001</v>
      </c>
      <c r="G205" s="118"/>
      <c r="H205" s="118"/>
      <c r="I205" s="118"/>
      <c r="J205" s="118"/>
      <c r="K205" s="118"/>
      <c r="L205" s="149"/>
      <c r="M205" s="159"/>
      <c r="N205" s="142"/>
      <c r="O205" s="186"/>
      <c r="P205" s="186"/>
    </row>
    <row r="206" spans="1:16" x14ac:dyDescent="0.3">
      <c r="A206" s="140"/>
      <c r="B206" s="118">
        <v>13</v>
      </c>
      <c r="C206" s="157" t="s">
        <v>1898</v>
      </c>
      <c r="D206" s="145">
        <v>3</v>
      </c>
      <c r="E206" s="179" t="s">
        <v>2073</v>
      </c>
      <c r="F206" s="146">
        <f>SUM(F207:F213)</f>
        <v>6840.89</v>
      </c>
      <c r="G206" s="145"/>
      <c r="H206" s="145"/>
      <c r="I206" s="145"/>
      <c r="J206" s="145"/>
      <c r="K206" s="145"/>
      <c r="L206" s="146">
        <f>SUM(F206:K206)</f>
        <v>6840.89</v>
      </c>
      <c r="M206" s="159"/>
      <c r="N206" s="140"/>
      <c r="O206" s="185"/>
      <c r="P206" s="185"/>
    </row>
    <row r="207" spans="1:16" x14ac:dyDescent="0.3">
      <c r="A207" s="142"/>
      <c r="B207" s="118"/>
      <c r="C207" s="158" t="s">
        <v>1869</v>
      </c>
      <c r="D207" s="118"/>
      <c r="E207" s="179"/>
      <c r="F207" s="149">
        <v>242.95</v>
      </c>
      <c r="G207" s="118"/>
      <c r="H207" s="118"/>
      <c r="I207" s="118"/>
      <c r="J207" s="118"/>
      <c r="K207" s="118"/>
      <c r="L207" s="149"/>
      <c r="M207" s="159"/>
      <c r="N207" s="142"/>
      <c r="O207" s="186"/>
      <c r="P207" s="186"/>
    </row>
    <row r="208" spans="1:16" s="199" customFormat="1" x14ac:dyDescent="0.3">
      <c r="A208" s="193"/>
      <c r="B208" s="194"/>
      <c r="C208" s="195" t="s">
        <v>1869</v>
      </c>
      <c r="D208" s="194"/>
      <c r="E208" s="194"/>
      <c r="F208" s="200">
        <v>14.01</v>
      </c>
      <c r="G208" s="194"/>
      <c r="H208" s="194"/>
      <c r="I208" s="194"/>
      <c r="J208" s="194"/>
      <c r="K208" s="194"/>
      <c r="L208" s="196"/>
      <c r="M208" s="197"/>
      <c r="N208" s="193"/>
      <c r="O208" s="198"/>
      <c r="P208" s="198"/>
    </row>
    <row r="209" spans="1:16" x14ac:dyDescent="0.3">
      <c r="A209" s="142"/>
      <c r="B209" s="118"/>
      <c r="C209" s="158" t="s">
        <v>1872</v>
      </c>
      <c r="D209" s="118"/>
      <c r="E209" s="119"/>
      <c r="F209" s="207">
        <v>60.25</v>
      </c>
      <c r="G209" s="118"/>
      <c r="H209" s="118"/>
      <c r="I209" s="118"/>
      <c r="J209" s="118"/>
      <c r="K209" s="118"/>
      <c r="L209" s="149"/>
      <c r="M209" s="159"/>
      <c r="N209" s="142"/>
      <c r="O209" s="186"/>
      <c r="P209" s="186"/>
    </row>
    <row r="210" spans="1:16" x14ac:dyDescent="0.3">
      <c r="A210" s="142"/>
      <c r="B210" s="118"/>
      <c r="C210" s="158" t="s">
        <v>1877</v>
      </c>
      <c r="D210" s="118"/>
      <c r="E210" s="118"/>
      <c r="F210" s="149">
        <v>128.84</v>
      </c>
      <c r="G210" s="118"/>
      <c r="H210" s="118"/>
      <c r="I210" s="118"/>
      <c r="J210" s="118"/>
      <c r="K210" s="118"/>
      <c r="L210" s="149"/>
      <c r="M210" s="159"/>
      <c r="N210" s="142"/>
      <c r="O210" s="186"/>
      <c r="P210" s="186"/>
    </row>
    <row r="211" spans="1:16" x14ac:dyDescent="0.3">
      <c r="A211" s="142"/>
      <c r="B211" s="118"/>
      <c r="C211" s="158" t="s">
        <v>1879</v>
      </c>
      <c r="D211" s="118"/>
      <c r="E211" s="118"/>
      <c r="F211" s="149">
        <v>6242.81</v>
      </c>
      <c r="G211" s="118"/>
      <c r="H211" s="118"/>
      <c r="I211" s="118"/>
      <c r="J211" s="118"/>
      <c r="K211" s="118"/>
      <c r="L211" s="149"/>
      <c r="M211" s="159"/>
      <c r="N211" s="142"/>
      <c r="O211" s="186"/>
      <c r="P211" s="186"/>
    </row>
    <row r="212" spans="1:16" x14ac:dyDescent="0.3">
      <c r="A212" s="142"/>
      <c r="B212" s="118"/>
      <c r="C212" s="158" t="s">
        <v>1880</v>
      </c>
      <c r="D212" s="118"/>
      <c r="E212" s="118"/>
      <c r="F212" s="149">
        <v>145.54</v>
      </c>
      <c r="G212" s="118"/>
      <c r="H212" s="118"/>
      <c r="I212" s="118"/>
      <c r="J212" s="118"/>
      <c r="K212" s="118"/>
      <c r="L212" s="149"/>
      <c r="M212" s="159"/>
      <c r="N212" s="142"/>
      <c r="O212" s="186"/>
      <c r="P212" s="186"/>
    </row>
    <row r="213" spans="1:16" x14ac:dyDescent="0.3">
      <c r="A213" s="142"/>
      <c r="B213" s="118"/>
      <c r="C213" s="158" t="s">
        <v>1883</v>
      </c>
      <c r="D213" s="118"/>
      <c r="E213" s="118"/>
      <c r="F213" s="149">
        <v>6.49</v>
      </c>
      <c r="G213" s="118"/>
      <c r="H213" s="118"/>
      <c r="I213" s="118"/>
      <c r="J213" s="118"/>
      <c r="K213" s="118"/>
      <c r="L213" s="149"/>
      <c r="M213" s="159"/>
      <c r="N213" s="142"/>
      <c r="O213" s="186"/>
      <c r="P213" s="186"/>
    </row>
    <row r="214" spans="1:16" x14ac:dyDescent="0.3">
      <c r="A214" s="140"/>
      <c r="B214" s="118">
        <v>14</v>
      </c>
      <c r="C214" s="157" t="s">
        <v>1899</v>
      </c>
      <c r="D214" s="145">
        <v>1</v>
      </c>
      <c r="E214" s="179" t="s">
        <v>2073</v>
      </c>
      <c r="F214" s="146">
        <f>SUM(F215:F216)</f>
        <v>2997.33</v>
      </c>
      <c r="G214" s="145"/>
      <c r="H214" s="145"/>
      <c r="I214" s="145"/>
      <c r="J214" s="145"/>
      <c r="K214" s="145"/>
      <c r="L214" s="146">
        <f>SUM(F214:K214)</f>
        <v>2997.33</v>
      </c>
      <c r="M214" s="159"/>
      <c r="N214" s="140"/>
      <c r="O214" s="185"/>
      <c r="P214" s="185"/>
    </row>
    <row r="215" spans="1:16" x14ac:dyDescent="0.3">
      <c r="A215" s="142"/>
      <c r="B215" s="118"/>
      <c r="C215" s="158" t="s">
        <v>1878</v>
      </c>
      <c r="D215" s="118"/>
      <c r="F215" s="149">
        <v>2990.84</v>
      </c>
      <c r="G215" s="118"/>
      <c r="H215" s="118"/>
      <c r="I215" s="118"/>
      <c r="J215" s="118"/>
      <c r="K215" s="118"/>
      <c r="L215" s="149"/>
      <c r="M215" s="159"/>
      <c r="N215" s="142"/>
      <c r="O215" s="186"/>
      <c r="P215" s="186"/>
    </row>
    <row r="216" spans="1:16" x14ac:dyDescent="0.3">
      <c r="A216" s="142"/>
      <c r="B216" s="118"/>
      <c r="C216" s="158" t="s">
        <v>1889</v>
      </c>
      <c r="D216" s="118"/>
      <c r="E216" s="118"/>
      <c r="F216" s="149">
        <v>6.49</v>
      </c>
      <c r="G216" s="118"/>
      <c r="H216" s="118"/>
      <c r="I216" s="118"/>
      <c r="J216" s="118"/>
      <c r="K216" s="118"/>
      <c r="L216" s="149"/>
      <c r="M216" s="159"/>
      <c r="N216" s="142"/>
      <c r="O216" s="186"/>
      <c r="P216" s="186"/>
    </row>
    <row r="217" spans="1:16" ht="26.4" x14ac:dyDescent="0.3">
      <c r="A217" s="140"/>
      <c r="B217" s="118">
        <v>15</v>
      </c>
      <c r="C217" s="157" t="s">
        <v>1900</v>
      </c>
      <c r="D217" s="145">
        <v>1</v>
      </c>
      <c r="E217" s="179" t="s">
        <v>2074</v>
      </c>
      <c r="F217" s="146">
        <f>SUM(F218:F242)</f>
        <v>55889.62999999999</v>
      </c>
      <c r="G217" s="145"/>
      <c r="H217" s="145"/>
      <c r="I217" s="145"/>
      <c r="J217" s="145"/>
      <c r="K217" s="145"/>
      <c r="L217" s="146">
        <f>SUM(F217:K217)</f>
        <v>55889.62999999999</v>
      </c>
      <c r="M217" s="159"/>
      <c r="N217" s="140"/>
      <c r="O217" s="185"/>
      <c r="P217" s="185"/>
    </row>
    <row r="218" spans="1:16" x14ac:dyDescent="0.3">
      <c r="A218" s="142"/>
      <c r="B218" s="118"/>
      <c r="C218" s="158" t="s">
        <v>1839</v>
      </c>
      <c r="D218" s="118"/>
      <c r="F218" s="149">
        <v>3012.75</v>
      </c>
      <c r="G218" s="118"/>
      <c r="H218" s="118"/>
      <c r="I218" s="118"/>
      <c r="J218" s="118"/>
      <c r="K218" s="118"/>
      <c r="L218" s="149"/>
      <c r="M218" s="159"/>
      <c r="N218" s="142"/>
      <c r="O218" s="186"/>
      <c r="P218" s="186"/>
    </row>
    <row r="219" spans="1:16" x14ac:dyDescent="0.3">
      <c r="A219" s="142"/>
      <c r="B219" s="118"/>
      <c r="C219" s="158" t="s">
        <v>1847</v>
      </c>
      <c r="D219" s="118"/>
      <c r="E219" s="118"/>
      <c r="F219" s="149">
        <v>79.89</v>
      </c>
      <c r="G219" s="118"/>
      <c r="H219" s="118"/>
      <c r="I219" s="118"/>
      <c r="J219" s="118"/>
      <c r="K219" s="118"/>
      <c r="L219" s="149"/>
      <c r="M219" s="159"/>
      <c r="N219" s="142"/>
      <c r="O219" s="186"/>
      <c r="P219" s="186"/>
    </row>
    <row r="220" spans="1:16" x14ac:dyDescent="0.3">
      <c r="A220" s="142"/>
      <c r="B220" s="118"/>
      <c r="C220" s="158" t="s">
        <v>1844</v>
      </c>
      <c r="D220" s="118"/>
      <c r="E220" s="118"/>
      <c r="F220" s="149">
        <v>535.6</v>
      </c>
      <c r="G220" s="118"/>
      <c r="H220" s="118"/>
      <c r="I220" s="118"/>
      <c r="J220" s="118"/>
      <c r="K220" s="118"/>
      <c r="L220" s="149"/>
      <c r="M220" s="159"/>
      <c r="N220" s="142"/>
      <c r="O220" s="186"/>
      <c r="P220" s="186"/>
    </row>
    <row r="221" spans="1:16" x14ac:dyDescent="0.3">
      <c r="A221" s="142"/>
      <c r="B221" s="118"/>
      <c r="C221" s="158" t="s">
        <v>1873</v>
      </c>
      <c r="D221" s="118"/>
      <c r="E221" s="118"/>
      <c r="F221" s="149">
        <v>19.97</v>
      </c>
      <c r="G221" s="118"/>
      <c r="H221" s="118"/>
      <c r="I221" s="118"/>
      <c r="J221" s="118"/>
      <c r="K221" s="118"/>
      <c r="L221" s="149"/>
      <c r="M221" s="159"/>
      <c r="N221" s="142"/>
      <c r="O221" s="186"/>
      <c r="P221" s="186"/>
    </row>
    <row r="222" spans="1:16" x14ac:dyDescent="0.3">
      <c r="A222" s="142"/>
      <c r="B222" s="118"/>
      <c r="C222" s="158" t="s">
        <v>1874</v>
      </c>
      <c r="D222" s="118"/>
      <c r="E222" s="118"/>
      <c r="F222" s="149">
        <v>19.97</v>
      </c>
      <c r="G222" s="118"/>
      <c r="H222" s="118"/>
      <c r="I222" s="118"/>
      <c r="J222" s="118"/>
      <c r="K222" s="118"/>
      <c r="L222" s="149"/>
      <c r="M222" s="159"/>
      <c r="N222" s="142"/>
      <c r="O222" s="186"/>
      <c r="P222" s="186"/>
    </row>
    <row r="223" spans="1:16" x14ac:dyDescent="0.3">
      <c r="A223" s="142"/>
      <c r="B223" s="118"/>
      <c r="C223" s="158" t="s">
        <v>1849</v>
      </c>
      <c r="D223" s="118"/>
      <c r="E223" s="118"/>
      <c r="F223" s="149">
        <v>8174.97</v>
      </c>
      <c r="G223" s="118"/>
      <c r="H223" s="118"/>
      <c r="I223" s="118"/>
      <c r="J223" s="118"/>
      <c r="K223" s="118"/>
      <c r="L223" s="149"/>
      <c r="M223" s="159"/>
      <c r="N223" s="142"/>
      <c r="O223" s="186"/>
      <c r="P223" s="186"/>
    </row>
    <row r="224" spans="1:16" x14ac:dyDescent="0.3">
      <c r="A224" s="142"/>
      <c r="B224" s="118"/>
      <c r="C224" s="158" t="s">
        <v>1857</v>
      </c>
      <c r="D224" s="118"/>
      <c r="E224" s="149"/>
      <c r="F224" s="149">
        <v>34148.199999999997</v>
      </c>
      <c r="G224" s="118"/>
      <c r="H224" s="118"/>
      <c r="I224" s="118"/>
      <c r="J224" s="118"/>
      <c r="K224" s="118"/>
      <c r="L224" s="149"/>
      <c r="M224" s="159"/>
      <c r="N224" s="142"/>
      <c r="O224" s="186"/>
      <c r="P224" s="186"/>
    </row>
    <row r="225" spans="1:16" x14ac:dyDescent="0.3">
      <c r="A225" s="142"/>
      <c r="B225" s="118"/>
      <c r="C225" s="158" t="s">
        <v>1878</v>
      </c>
      <c r="D225" s="118"/>
      <c r="E225" s="118"/>
      <c r="F225" s="149">
        <v>2043.73</v>
      </c>
      <c r="G225" s="118"/>
      <c r="H225" s="118"/>
      <c r="I225" s="118"/>
      <c r="J225" s="118"/>
      <c r="K225" s="118"/>
      <c r="L225" s="149"/>
      <c r="M225" s="159"/>
      <c r="N225" s="142"/>
      <c r="O225" s="186"/>
      <c r="P225" s="186"/>
    </row>
    <row r="226" spans="1:16" x14ac:dyDescent="0.3">
      <c r="A226" s="142"/>
      <c r="B226" s="118"/>
      <c r="C226" s="158" t="s">
        <v>1879</v>
      </c>
      <c r="D226" s="118"/>
      <c r="E226" s="118"/>
      <c r="F226" s="149">
        <v>2043.73</v>
      </c>
      <c r="G226" s="118"/>
      <c r="H226" s="118"/>
      <c r="I226" s="118"/>
      <c r="J226" s="118"/>
      <c r="K226" s="118"/>
      <c r="L226" s="149"/>
      <c r="M226" s="159"/>
      <c r="N226" s="142"/>
      <c r="O226" s="186"/>
      <c r="P226" s="186"/>
    </row>
    <row r="227" spans="1:16" x14ac:dyDescent="0.3">
      <c r="A227" s="142"/>
      <c r="B227" s="118"/>
      <c r="C227" s="158" t="s">
        <v>1850</v>
      </c>
      <c r="D227" s="118"/>
      <c r="E227" s="118"/>
      <c r="F227" s="149">
        <v>162.35</v>
      </c>
      <c r="G227" s="118"/>
      <c r="H227" s="118"/>
      <c r="I227" s="118"/>
      <c r="J227" s="118"/>
      <c r="K227" s="118"/>
      <c r="L227" s="149"/>
      <c r="M227" s="159"/>
      <c r="N227" s="142"/>
      <c r="O227" s="186"/>
      <c r="P227" s="186"/>
    </row>
    <row r="228" spans="1:16" x14ac:dyDescent="0.3">
      <c r="A228" s="142"/>
      <c r="B228" s="118"/>
      <c r="C228" s="158" t="s">
        <v>1859</v>
      </c>
      <c r="D228" s="118"/>
      <c r="E228" s="118"/>
      <c r="F228" s="149">
        <v>1237.0899999999999</v>
      </c>
      <c r="G228" s="118"/>
      <c r="H228" s="118"/>
      <c r="I228" s="118"/>
      <c r="J228" s="118"/>
      <c r="K228" s="118"/>
      <c r="L228" s="149"/>
      <c r="M228" s="159"/>
      <c r="N228" s="142"/>
      <c r="O228" s="186"/>
      <c r="P228" s="186"/>
    </row>
    <row r="229" spans="1:16" x14ac:dyDescent="0.3">
      <c r="A229" s="142"/>
      <c r="B229" s="118"/>
      <c r="C229" s="158" t="s">
        <v>1901</v>
      </c>
      <c r="D229" s="118"/>
      <c r="E229" s="118"/>
      <c r="F229" s="149">
        <v>40.58</v>
      </c>
      <c r="G229" s="118"/>
      <c r="H229" s="118"/>
      <c r="I229" s="118"/>
      <c r="J229" s="118"/>
      <c r="K229" s="118"/>
      <c r="L229" s="149"/>
      <c r="M229" s="159"/>
      <c r="N229" s="142"/>
      <c r="O229" s="186"/>
      <c r="P229" s="186"/>
    </row>
    <row r="230" spans="1:16" x14ac:dyDescent="0.3">
      <c r="A230" s="142"/>
      <c r="B230" s="118"/>
      <c r="C230" s="158" t="s">
        <v>1880</v>
      </c>
      <c r="D230" s="118"/>
      <c r="E230" s="118"/>
      <c r="F230" s="149">
        <v>40.58</v>
      </c>
      <c r="G230" s="118"/>
      <c r="H230" s="118"/>
      <c r="I230" s="118"/>
      <c r="J230" s="118"/>
      <c r="K230" s="118"/>
      <c r="L230" s="149"/>
      <c r="M230" s="159"/>
      <c r="N230" s="142"/>
      <c r="O230" s="186"/>
      <c r="P230" s="186"/>
    </row>
    <row r="231" spans="1:16" x14ac:dyDescent="0.3">
      <c r="A231" s="142"/>
      <c r="B231" s="118"/>
      <c r="C231" s="158" t="s">
        <v>1902</v>
      </c>
      <c r="D231" s="118"/>
      <c r="E231" s="118"/>
      <c r="F231" s="149">
        <v>160.08000000000001</v>
      </c>
      <c r="G231" s="118"/>
      <c r="H231" s="118"/>
      <c r="I231" s="118"/>
      <c r="J231" s="118"/>
      <c r="K231" s="118"/>
      <c r="L231" s="149"/>
      <c r="M231" s="159"/>
      <c r="N231" s="142"/>
      <c r="O231" s="186"/>
      <c r="P231" s="186"/>
    </row>
    <row r="232" spans="1:16" x14ac:dyDescent="0.3">
      <c r="A232" s="142"/>
      <c r="B232" s="118"/>
      <c r="C232" s="158" t="s">
        <v>1903</v>
      </c>
      <c r="D232" s="118"/>
      <c r="E232" s="118"/>
      <c r="F232" s="149">
        <v>160.07</v>
      </c>
      <c r="G232" s="118"/>
      <c r="H232" s="118"/>
      <c r="I232" s="118"/>
      <c r="J232" s="118"/>
      <c r="K232" s="118"/>
      <c r="L232" s="149"/>
      <c r="M232" s="159"/>
      <c r="N232" s="142"/>
      <c r="O232" s="186"/>
      <c r="P232" s="186"/>
    </row>
    <row r="233" spans="1:16" x14ac:dyDescent="0.3">
      <c r="A233" s="142"/>
      <c r="B233" s="118"/>
      <c r="C233" s="158" t="s">
        <v>1904</v>
      </c>
      <c r="D233" s="118"/>
      <c r="E233" s="118"/>
      <c r="F233" s="149">
        <v>40.020000000000003</v>
      </c>
      <c r="G233" s="118"/>
      <c r="H233" s="118"/>
      <c r="I233" s="118"/>
      <c r="J233" s="118"/>
      <c r="K233" s="118"/>
      <c r="L233" s="149"/>
      <c r="M233" s="159"/>
      <c r="N233" s="142"/>
      <c r="O233" s="186"/>
      <c r="P233" s="186"/>
    </row>
    <row r="234" spans="1:16" x14ac:dyDescent="0.3">
      <c r="A234" s="142"/>
      <c r="B234" s="118"/>
      <c r="C234" s="158" t="s">
        <v>1905</v>
      </c>
      <c r="D234" s="118"/>
      <c r="E234" s="118"/>
      <c r="F234" s="149">
        <v>40.020000000000003</v>
      </c>
      <c r="G234" s="118"/>
      <c r="H234" s="118"/>
      <c r="I234" s="118"/>
      <c r="J234" s="118"/>
      <c r="K234" s="118"/>
      <c r="L234" s="149"/>
      <c r="M234" s="159"/>
      <c r="N234" s="142"/>
      <c r="O234" s="186"/>
      <c r="P234" s="186"/>
    </row>
    <row r="235" spans="1:16" x14ac:dyDescent="0.3">
      <c r="A235" s="142"/>
      <c r="B235" s="118"/>
      <c r="C235" s="158" t="s">
        <v>1906</v>
      </c>
      <c r="D235" s="118"/>
      <c r="E235" s="118"/>
      <c r="F235" s="149">
        <v>221.7</v>
      </c>
      <c r="G235" s="118"/>
      <c r="H235" s="118"/>
      <c r="I235" s="118"/>
      <c r="J235" s="118"/>
      <c r="K235" s="118"/>
      <c r="L235" s="149"/>
      <c r="M235" s="159"/>
      <c r="N235" s="142"/>
      <c r="O235" s="186"/>
      <c r="P235" s="186"/>
    </row>
    <row r="236" spans="1:16" x14ac:dyDescent="0.3">
      <c r="A236" s="142"/>
      <c r="B236" s="118"/>
      <c r="C236" s="158" t="s">
        <v>1862</v>
      </c>
      <c r="D236" s="118"/>
      <c r="E236" s="118"/>
      <c r="F236" s="149">
        <v>221.7</v>
      </c>
      <c r="G236" s="118"/>
      <c r="H236" s="118"/>
      <c r="I236" s="118"/>
      <c r="J236" s="118"/>
      <c r="K236" s="118"/>
      <c r="L236" s="149"/>
      <c r="M236" s="159"/>
      <c r="N236" s="142"/>
      <c r="O236" s="186"/>
      <c r="P236" s="186"/>
    </row>
    <row r="237" spans="1:16" x14ac:dyDescent="0.3">
      <c r="A237" s="142"/>
      <c r="B237" s="118"/>
      <c r="C237" s="158" t="s">
        <v>1891</v>
      </c>
      <c r="D237" s="118"/>
      <c r="E237" s="118"/>
      <c r="F237" s="149">
        <v>55.42</v>
      </c>
      <c r="G237" s="118"/>
      <c r="H237" s="118"/>
      <c r="I237" s="118"/>
      <c r="J237" s="118"/>
      <c r="K237" s="118"/>
      <c r="L237" s="149"/>
      <c r="M237" s="159"/>
      <c r="N237" s="142"/>
      <c r="O237" s="186"/>
      <c r="P237" s="186"/>
    </row>
    <row r="238" spans="1:16" x14ac:dyDescent="0.3">
      <c r="A238" s="142"/>
      <c r="B238" s="118"/>
      <c r="C238" s="158" t="s">
        <v>1892</v>
      </c>
      <c r="D238" s="118"/>
      <c r="E238" s="118"/>
      <c r="F238" s="149">
        <v>55.42</v>
      </c>
      <c r="G238" s="118"/>
      <c r="H238" s="118"/>
      <c r="I238" s="118"/>
      <c r="J238" s="118"/>
      <c r="K238" s="118"/>
      <c r="L238" s="149"/>
      <c r="M238" s="159"/>
      <c r="N238" s="142"/>
      <c r="O238" s="186"/>
      <c r="P238" s="186"/>
    </row>
    <row r="239" spans="1:16" x14ac:dyDescent="0.3">
      <c r="A239" s="142"/>
      <c r="B239" s="118"/>
      <c r="C239" s="158" t="s">
        <v>1851</v>
      </c>
      <c r="D239" s="118"/>
      <c r="E239" s="118"/>
      <c r="F239" s="149">
        <v>120.01</v>
      </c>
      <c r="G239" s="118"/>
      <c r="H239" s="118"/>
      <c r="I239" s="118"/>
      <c r="J239" s="118"/>
      <c r="K239" s="118"/>
      <c r="L239" s="149"/>
      <c r="M239" s="159"/>
      <c r="N239" s="142"/>
      <c r="O239" s="186"/>
      <c r="P239" s="186"/>
    </row>
    <row r="240" spans="1:16" x14ac:dyDescent="0.3">
      <c r="A240" s="142"/>
      <c r="B240" s="118"/>
      <c r="C240" s="158" t="s">
        <v>1864</v>
      </c>
      <c r="D240" s="118"/>
      <c r="E240" s="118"/>
      <c r="F240" s="149">
        <v>3195.78</v>
      </c>
      <c r="G240" s="118"/>
      <c r="H240" s="118"/>
      <c r="I240" s="118"/>
      <c r="J240" s="118"/>
      <c r="K240" s="118"/>
      <c r="L240" s="149"/>
      <c r="M240" s="159"/>
      <c r="N240" s="142"/>
      <c r="O240" s="186"/>
      <c r="P240" s="186"/>
    </row>
    <row r="241" spans="1:16" x14ac:dyDescent="0.3">
      <c r="A241" s="142"/>
      <c r="B241" s="118"/>
      <c r="C241" s="158" t="s">
        <v>1886</v>
      </c>
      <c r="D241" s="118"/>
      <c r="E241" s="118"/>
      <c r="F241" s="149">
        <v>30</v>
      </c>
      <c r="G241" s="118"/>
      <c r="H241" s="118"/>
      <c r="I241" s="118"/>
      <c r="J241" s="118"/>
      <c r="K241" s="118"/>
      <c r="L241" s="149"/>
      <c r="M241" s="159"/>
      <c r="N241" s="142"/>
      <c r="O241" s="186"/>
      <c r="P241" s="186"/>
    </row>
    <row r="242" spans="1:16" x14ac:dyDescent="0.3">
      <c r="A242" s="142"/>
      <c r="B242" s="118"/>
      <c r="C242" s="158" t="s">
        <v>1881</v>
      </c>
      <c r="D242" s="118"/>
      <c r="E242" s="118"/>
      <c r="F242" s="149">
        <v>30</v>
      </c>
      <c r="G242" s="118"/>
      <c r="H242" s="118"/>
      <c r="I242" s="118"/>
      <c r="J242" s="118"/>
      <c r="K242" s="118"/>
      <c r="L242" s="149"/>
      <c r="M242" s="159"/>
      <c r="N242" s="142"/>
      <c r="O242" s="186"/>
      <c r="P242" s="186"/>
    </row>
    <row r="243" spans="1:16" x14ac:dyDescent="0.3">
      <c r="A243" s="140"/>
      <c r="B243" s="118">
        <v>16</v>
      </c>
      <c r="C243" s="157" t="s">
        <v>1907</v>
      </c>
      <c r="D243" s="145">
        <v>1</v>
      </c>
      <c r="E243" s="179" t="s">
        <v>2073</v>
      </c>
      <c r="F243" s="146">
        <f>SUM(F244:F251)</f>
        <v>27943.03</v>
      </c>
      <c r="G243" s="145"/>
      <c r="H243" s="145"/>
      <c r="I243" s="145"/>
      <c r="J243" s="145"/>
      <c r="K243" s="145"/>
      <c r="L243" s="146">
        <f>SUM(F243:K243)</f>
        <v>27943.03</v>
      </c>
      <c r="M243" s="159"/>
      <c r="N243" s="140"/>
      <c r="O243" s="185"/>
      <c r="P243" s="185"/>
    </row>
    <row r="244" spans="1:16" x14ac:dyDescent="0.3">
      <c r="A244" s="142"/>
      <c r="B244" s="118"/>
      <c r="C244" s="158" t="s">
        <v>1839</v>
      </c>
      <c r="D244" s="118"/>
      <c r="F244" s="149">
        <v>2454.59</v>
      </c>
      <c r="G244" s="118"/>
      <c r="H244" s="118"/>
      <c r="I244" s="118"/>
      <c r="J244" s="118"/>
      <c r="K244" s="118"/>
      <c r="L244" s="149"/>
      <c r="M244" s="159"/>
      <c r="N244" s="142"/>
      <c r="O244" s="186"/>
      <c r="P244" s="186"/>
    </row>
    <row r="245" spans="1:16" x14ac:dyDescent="0.3">
      <c r="A245" s="142"/>
      <c r="B245" s="118"/>
      <c r="C245" s="158" t="s">
        <v>1844</v>
      </c>
      <c r="D245" s="118"/>
      <c r="E245" s="118"/>
      <c r="F245" s="149">
        <v>329.43</v>
      </c>
      <c r="G245" s="118"/>
      <c r="H245" s="118"/>
      <c r="I245" s="118"/>
      <c r="J245" s="118"/>
      <c r="K245" s="118"/>
      <c r="L245" s="149"/>
      <c r="M245" s="159"/>
      <c r="N245" s="142"/>
      <c r="O245" s="186"/>
      <c r="P245" s="186"/>
    </row>
    <row r="246" spans="1:16" x14ac:dyDescent="0.3">
      <c r="A246" s="142"/>
      <c r="B246" s="118"/>
      <c r="C246" s="158" t="s">
        <v>1908</v>
      </c>
      <c r="D246" s="118"/>
      <c r="E246" s="118"/>
      <c r="F246" s="149">
        <v>572.1</v>
      </c>
      <c r="G246" s="118"/>
      <c r="H246" s="118"/>
      <c r="I246" s="118"/>
      <c r="J246" s="118"/>
      <c r="K246" s="118"/>
      <c r="L246" s="149"/>
      <c r="M246" s="159"/>
      <c r="N246" s="142"/>
      <c r="O246" s="186"/>
      <c r="P246" s="186"/>
    </row>
    <row r="247" spans="1:16" x14ac:dyDescent="0.3">
      <c r="A247" s="142"/>
      <c r="B247" s="118"/>
      <c r="C247" s="158" t="s">
        <v>1857</v>
      </c>
      <c r="D247" s="118"/>
      <c r="E247" s="118"/>
      <c r="F247" s="149">
        <v>22383.52</v>
      </c>
      <c r="G247" s="118"/>
      <c r="H247" s="118"/>
      <c r="I247" s="118"/>
      <c r="J247" s="118"/>
      <c r="K247" s="118"/>
      <c r="L247" s="149"/>
      <c r="M247" s="159"/>
      <c r="N247" s="142"/>
      <c r="O247" s="186"/>
      <c r="P247" s="186"/>
    </row>
    <row r="248" spans="1:16" x14ac:dyDescent="0.3">
      <c r="A248" s="142"/>
      <c r="B248" s="118"/>
      <c r="C248" s="158" t="s">
        <v>1859</v>
      </c>
      <c r="D248" s="118"/>
      <c r="E248" s="118"/>
      <c r="F248" s="149">
        <v>431.94</v>
      </c>
      <c r="G248" s="118"/>
      <c r="H248" s="118"/>
      <c r="I248" s="118"/>
      <c r="J248" s="118"/>
      <c r="K248" s="118"/>
      <c r="L248" s="149"/>
      <c r="M248" s="159"/>
      <c r="N248" s="142"/>
      <c r="O248" s="186"/>
      <c r="P248" s="186"/>
    </row>
    <row r="249" spans="1:16" x14ac:dyDescent="0.3">
      <c r="A249" s="142"/>
      <c r="B249" s="118"/>
      <c r="C249" s="158" t="s">
        <v>1862</v>
      </c>
      <c r="D249" s="118"/>
      <c r="E249" s="118"/>
      <c r="F249" s="149">
        <v>228.88</v>
      </c>
      <c r="G249" s="118"/>
      <c r="H249" s="118"/>
      <c r="I249" s="118"/>
      <c r="J249" s="118"/>
      <c r="K249" s="118"/>
      <c r="L249" s="149"/>
      <c r="M249" s="159"/>
      <c r="N249" s="142"/>
      <c r="O249" s="186"/>
      <c r="P249" s="186"/>
    </row>
    <row r="250" spans="1:16" x14ac:dyDescent="0.3">
      <c r="A250" s="142"/>
      <c r="B250" s="118"/>
      <c r="C250" s="158" t="s">
        <v>1864</v>
      </c>
      <c r="D250" s="118"/>
      <c r="E250" s="118"/>
      <c r="F250" s="149">
        <v>1378.09</v>
      </c>
      <c r="G250" s="118"/>
      <c r="H250" s="118"/>
      <c r="I250" s="118"/>
      <c r="J250" s="118"/>
      <c r="K250" s="118"/>
      <c r="L250" s="149"/>
      <c r="M250" s="159"/>
      <c r="N250" s="142"/>
      <c r="O250" s="186"/>
      <c r="P250" s="186"/>
    </row>
    <row r="251" spans="1:16" x14ac:dyDescent="0.3">
      <c r="A251" s="142"/>
      <c r="B251" s="118"/>
      <c r="C251" s="158" t="s">
        <v>1909</v>
      </c>
      <c r="D251" s="118"/>
      <c r="E251" s="118"/>
      <c r="F251" s="149">
        <v>164.48</v>
      </c>
      <c r="G251" s="118"/>
      <c r="H251" s="118"/>
      <c r="I251" s="118"/>
      <c r="J251" s="118"/>
      <c r="K251" s="118"/>
      <c r="L251" s="149"/>
      <c r="M251" s="159"/>
      <c r="N251" s="142"/>
      <c r="O251" s="186"/>
      <c r="P251" s="186"/>
    </row>
    <row r="252" spans="1:16" x14ac:dyDescent="0.3">
      <c r="A252" s="140"/>
      <c r="B252" s="118">
        <v>17</v>
      </c>
      <c r="C252" s="157" t="s">
        <v>1910</v>
      </c>
      <c r="D252" s="145">
        <v>1</v>
      </c>
      <c r="E252" s="179" t="s">
        <v>2073</v>
      </c>
      <c r="F252" s="146">
        <f>SUM(F253:F258)</f>
        <v>13048.35</v>
      </c>
      <c r="G252" s="145"/>
      <c r="H252" s="145"/>
      <c r="I252" s="145"/>
      <c r="J252" s="145"/>
      <c r="K252" s="145"/>
      <c r="L252" s="146">
        <f>SUM(F252:K252)</f>
        <v>13048.35</v>
      </c>
      <c r="M252" s="159"/>
      <c r="N252" s="140"/>
      <c r="O252" s="185"/>
      <c r="P252" s="185"/>
    </row>
    <row r="253" spans="1:16" x14ac:dyDescent="0.3">
      <c r="A253" s="142"/>
      <c r="B253" s="118"/>
      <c r="C253" s="158" t="s">
        <v>1839</v>
      </c>
      <c r="D253" s="118"/>
      <c r="F253" s="149">
        <v>118.1</v>
      </c>
      <c r="G253" s="118"/>
      <c r="H253" s="118"/>
      <c r="I253" s="118"/>
      <c r="J253" s="118"/>
      <c r="K253" s="118"/>
      <c r="L253" s="149"/>
      <c r="M253" s="159"/>
      <c r="N253" s="142"/>
      <c r="O253" s="186"/>
      <c r="P253" s="186"/>
    </row>
    <row r="254" spans="1:16" x14ac:dyDescent="0.3">
      <c r="A254" s="142"/>
      <c r="B254" s="118"/>
      <c r="C254" s="158" t="s">
        <v>1844</v>
      </c>
      <c r="D254" s="118"/>
      <c r="E254" s="118"/>
      <c r="F254" s="149">
        <v>184.61</v>
      </c>
      <c r="G254" s="118"/>
      <c r="H254" s="118"/>
      <c r="I254" s="118"/>
      <c r="J254" s="118"/>
      <c r="K254" s="118"/>
      <c r="L254" s="149"/>
      <c r="M254" s="159"/>
      <c r="N254" s="142"/>
      <c r="O254" s="186"/>
      <c r="P254" s="186"/>
    </row>
    <row r="255" spans="1:16" x14ac:dyDescent="0.3">
      <c r="A255" s="142"/>
      <c r="B255" s="118"/>
      <c r="C255" s="158" t="s">
        <v>1857</v>
      </c>
      <c r="D255" s="118"/>
      <c r="E255" s="118"/>
      <c r="F255" s="149">
        <v>12329.91</v>
      </c>
      <c r="G255" s="118"/>
      <c r="H255" s="118"/>
      <c r="I255" s="118"/>
      <c r="J255" s="118"/>
      <c r="K255" s="118"/>
      <c r="L255" s="149"/>
      <c r="M255" s="159"/>
      <c r="N255" s="142"/>
      <c r="O255" s="186"/>
      <c r="P255" s="186"/>
    </row>
    <row r="256" spans="1:16" x14ac:dyDescent="0.3">
      <c r="A256" s="142"/>
      <c r="B256" s="118"/>
      <c r="C256" s="158" t="s">
        <v>1859</v>
      </c>
      <c r="D256" s="118"/>
      <c r="E256" s="118"/>
      <c r="F256" s="149">
        <v>186.44</v>
      </c>
      <c r="G256" s="118"/>
      <c r="H256" s="118"/>
      <c r="I256" s="118"/>
      <c r="J256" s="118"/>
      <c r="K256" s="118"/>
      <c r="L256" s="149"/>
      <c r="M256" s="159"/>
      <c r="N256" s="142"/>
      <c r="O256" s="186"/>
      <c r="P256" s="186"/>
    </row>
    <row r="257" spans="1:16" x14ac:dyDescent="0.3">
      <c r="A257" s="142"/>
      <c r="B257" s="118"/>
      <c r="C257" s="158" t="s">
        <v>1864</v>
      </c>
      <c r="D257" s="118"/>
      <c r="E257" s="118"/>
      <c r="F257" s="149">
        <v>217.75</v>
      </c>
      <c r="G257" s="118"/>
      <c r="H257" s="118"/>
      <c r="I257" s="118"/>
      <c r="J257" s="118"/>
      <c r="K257" s="118"/>
      <c r="L257" s="149"/>
      <c r="M257" s="159"/>
      <c r="N257" s="142"/>
      <c r="O257" s="186"/>
      <c r="P257" s="186"/>
    </row>
    <row r="258" spans="1:16" x14ac:dyDescent="0.3">
      <c r="A258" s="142"/>
      <c r="B258" s="118"/>
      <c r="C258" s="158" t="s">
        <v>1909</v>
      </c>
      <c r="D258" s="118"/>
      <c r="E258" s="118"/>
      <c r="F258" s="149">
        <v>11.54</v>
      </c>
      <c r="G258" s="118"/>
      <c r="H258" s="118"/>
      <c r="I258" s="118"/>
      <c r="J258" s="118"/>
      <c r="K258" s="118"/>
      <c r="L258" s="149"/>
      <c r="M258" s="159"/>
      <c r="N258" s="142"/>
      <c r="O258" s="186"/>
      <c r="P258" s="186"/>
    </row>
    <row r="259" spans="1:16" ht="26.4" x14ac:dyDescent="0.3">
      <c r="A259" s="140"/>
      <c r="B259" s="118">
        <v>18</v>
      </c>
      <c r="C259" s="157" t="s">
        <v>1911</v>
      </c>
      <c r="D259" s="145">
        <v>1</v>
      </c>
      <c r="E259" s="179" t="s">
        <v>2075</v>
      </c>
      <c r="F259" s="146">
        <f>SUM(F260:F267)</f>
        <v>33596.720000000001</v>
      </c>
      <c r="G259" s="145"/>
      <c r="H259" s="145"/>
      <c r="I259" s="145"/>
      <c r="J259" s="145"/>
      <c r="K259" s="145"/>
      <c r="L259" s="146">
        <f>SUM(F259:K259)</f>
        <v>33596.720000000001</v>
      </c>
      <c r="M259" s="159"/>
      <c r="N259" s="140"/>
      <c r="O259" s="185"/>
      <c r="P259" s="185"/>
    </row>
    <row r="260" spans="1:16" x14ac:dyDescent="0.3">
      <c r="A260" s="142"/>
      <c r="B260" s="118"/>
      <c r="C260" s="158" t="s">
        <v>1795</v>
      </c>
      <c r="D260" s="118"/>
      <c r="F260" s="149">
        <v>2695.94</v>
      </c>
      <c r="G260" s="118"/>
      <c r="H260" s="118"/>
      <c r="I260" s="118"/>
      <c r="J260" s="118"/>
      <c r="K260" s="118"/>
      <c r="L260" s="149"/>
      <c r="M260" s="159"/>
      <c r="N260" s="142"/>
      <c r="O260" s="186"/>
      <c r="P260" s="186"/>
    </row>
    <row r="261" spans="1:16" x14ac:dyDescent="0.3">
      <c r="A261" s="142"/>
      <c r="B261" s="118"/>
      <c r="C261" s="158" t="s">
        <v>1912</v>
      </c>
      <c r="D261" s="118"/>
      <c r="E261" s="118"/>
      <c r="F261" s="149">
        <v>673.99</v>
      </c>
      <c r="G261" s="118"/>
      <c r="H261" s="118"/>
      <c r="I261" s="118"/>
      <c r="J261" s="118"/>
      <c r="K261" s="118"/>
      <c r="L261" s="149"/>
      <c r="M261" s="159"/>
      <c r="N261" s="142"/>
      <c r="O261" s="186"/>
      <c r="P261" s="186"/>
    </row>
    <row r="262" spans="1:16" x14ac:dyDescent="0.3">
      <c r="A262" s="142"/>
      <c r="B262" s="118"/>
      <c r="C262" s="158" t="s">
        <v>1809</v>
      </c>
      <c r="D262" s="118"/>
      <c r="E262" s="118"/>
      <c r="F262" s="149">
        <v>23508.51</v>
      </c>
      <c r="G262" s="118"/>
      <c r="H262" s="118"/>
      <c r="I262" s="118"/>
      <c r="J262" s="118"/>
      <c r="K262" s="118"/>
      <c r="L262" s="149"/>
      <c r="M262" s="159"/>
      <c r="N262" s="142"/>
      <c r="O262" s="186"/>
      <c r="P262" s="186"/>
    </row>
    <row r="263" spans="1:16" x14ac:dyDescent="0.3">
      <c r="A263" s="142"/>
      <c r="B263" s="118"/>
      <c r="C263" s="158" t="s">
        <v>1913</v>
      </c>
      <c r="D263" s="118"/>
      <c r="E263" s="149"/>
      <c r="F263" s="149">
        <v>5877.15</v>
      </c>
      <c r="G263" s="118"/>
      <c r="H263" s="118"/>
      <c r="I263" s="118"/>
      <c r="J263" s="118"/>
      <c r="K263" s="118"/>
      <c r="L263" s="149"/>
      <c r="M263" s="159"/>
      <c r="N263" s="142"/>
      <c r="O263" s="186"/>
      <c r="P263" s="186"/>
    </row>
    <row r="264" spans="1:16" x14ac:dyDescent="0.3">
      <c r="A264" s="142"/>
      <c r="B264" s="118"/>
      <c r="C264" s="158" t="s">
        <v>1830</v>
      </c>
      <c r="D264" s="118"/>
      <c r="E264" s="118"/>
      <c r="F264" s="149">
        <v>434.12</v>
      </c>
      <c r="G264" s="118"/>
      <c r="H264" s="118"/>
      <c r="I264" s="118"/>
      <c r="J264" s="118"/>
      <c r="K264" s="118"/>
      <c r="L264" s="149"/>
      <c r="M264" s="159"/>
      <c r="N264" s="142"/>
      <c r="O264" s="186"/>
      <c r="P264" s="186"/>
    </row>
    <row r="265" spans="1:16" x14ac:dyDescent="0.3">
      <c r="A265" s="142"/>
      <c r="B265" s="118"/>
      <c r="C265" s="158" t="s">
        <v>1914</v>
      </c>
      <c r="D265" s="118"/>
      <c r="E265" s="118"/>
      <c r="F265" s="149">
        <v>108.54</v>
      </c>
      <c r="G265" s="118"/>
      <c r="H265" s="118"/>
      <c r="I265" s="118"/>
      <c r="J265" s="118"/>
      <c r="K265" s="118"/>
      <c r="L265" s="149"/>
      <c r="M265" s="159"/>
      <c r="N265" s="142"/>
      <c r="O265" s="186"/>
      <c r="P265" s="186"/>
    </row>
    <row r="266" spans="1:16" x14ac:dyDescent="0.3">
      <c r="A266" s="142"/>
      <c r="B266" s="118"/>
      <c r="C266" s="158" t="s">
        <v>1915</v>
      </c>
      <c r="D266" s="118"/>
      <c r="E266" s="118"/>
      <c r="F266" s="149">
        <v>238.78</v>
      </c>
      <c r="G266" s="118"/>
      <c r="H266" s="118"/>
      <c r="I266" s="118"/>
      <c r="J266" s="118"/>
      <c r="K266" s="118"/>
      <c r="L266" s="149"/>
      <c r="M266" s="159"/>
      <c r="N266" s="142"/>
      <c r="O266" s="186"/>
      <c r="P266" s="186"/>
    </row>
    <row r="267" spans="1:16" x14ac:dyDescent="0.3">
      <c r="A267" s="142"/>
      <c r="B267" s="118"/>
      <c r="C267" s="158" t="s">
        <v>1916</v>
      </c>
      <c r="D267" s="118"/>
      <c r="E267" s="118"/>
      <c r="F267" s="149">
        <v>59.69</v>
      </c>
      <c r="G267" s="118"/>
      <c r="H267" s="118"/>
      <c r="I267" s="118"/>
      <c r="J267" s="118"/>
      <c r="K267" s="118"/>
      <c r="L267" s="149"/>
      <c r="M267" s="159"/>
      <c r="N267" s="142"/>
      <c r="O267" s="186"/>
      <c r="P267" s="186"/>
    </row>
    <row r="268" spans="1:16" ht="26.4" x14ac:dyDescent="0.3">
      <c r="A268" s="140"/>
      <c r="B268" s="118">
        <v>19</v>
      </c>
      <c r="C268" s="157" t="s">
        <v>1917</v>
      </c>
      <c r="D268" s="145">
        <v>1</v>
      </c>
      <c r="E268" s="179" t="s">
        <v>2075</v>
      </c>
      <c r="F268" s="146">
        <f>SUM(F269:F276)</f>
        <v>41128.04</v>
      </c>
      <c r="G268" s="145"/>
      <c r="H268" s="145"/>
      <c r="I268" s="145"/>
      <c r="J268" s="145"/>
      <c r="K268" s="145"/>
      <c r="L268" s="146">
        <f>SUM(F268:K268)</f>
        <v>41128.04</v>
      </c>
      <c r="M268" s="159"/>
      <c r="N268" s="140"/>
      <c r="O268" s="185"/>
      <c r="P268" s="185"/>
    </row>
    <row r="269" spans="1:16" x14ac:dyDescent="0.3">
      <c r="A269" s="142"/>
      <c r="B269" s="118"/>
      <c r="C269" s="158" t="s">
        <v>1795</v>
      </c>
      <c r="D269" s="118"/>
      <c r="F269" s="149">
        <v>2700.32</v>
      </c>
      <c r="G269" s="118"/>
      <c r="H269" s="118"/>
      <c r="I269" s="118"/>
      <c r="J269" s="118"/>
      <c r="K269" s="118"/>
      <c r="L269" s="149"/>
      <c r="M269" s="159"/>
      <c r="N269" s="142"/>
      <c r="O269" s="186"/>
      <c r="P269" s="186"/>
    </row>
    <row r="270" spans="1:16" x14ac:dyDescent="0.3">
      <c r="A270" s="142"/>
      <c r="B270" s="118"/>
      <c r="C270" s="158" t="s">
        <v>1912</v>
      </c>
      <c r="D270" s="118"/>
      <c r="E270" s="118"/>
      <c r="F270" s="149">
        <v>675.08</v>
      </c>
      <c r="G270" s="118"/>
      <c r="H270" s="118"/>
      <c r="I270" s="118"/>
      <c r="J270" s="118"/>
      <c r="K270" s="118"/>
      <c r="L270" s="149"/>
      <c r="M270" s="159"/>
      <c r="N270" s="142"/>
      <c r="O270" s="186"/>
      <c r="P270" s="186"/>
    </row>
    <row r="271" spans="1:16" x14ac:dyDescent="0.3">
      <c r="A271" s="142"/>
      <c r="B271" s="118"/>
      <c r="C271" s="158" t="s">
        <v>1809</v>
      </c>
      <c r="D271" s="118"/>
      <c r="E271" s="118"/>
      <c r="F271" s="149">
        <v>29300.95</v>
      </c>
      <c r="G271" s="118"/>
      <c r="H271" s="118"/>
      <c r="I271" s="118"/>
      <c r="J271" s="118"/>
      <c r="K271" s="118"/>
      <c r="L271" s="149"/>
      <c r="M271" s="159"/>
      <c r="N271" s="142"/>
      <c r="O271" s="186"/>
      <c r="P271" s="186"/>
    </row>
    <row r="272" spans="1:16" x14ac:dyDescent="0.3">
      <c r="A272" s="142"/>
      <c r="B272" s="118"/>
      <c r="C272" s="158" t="s">
        <v>1913</v>
      </c>
      <c r="D272" s="118"/>
      <c r="E272" s="149"/>
      <c r="F272" s="149">
        <v>7325.25</v>
      </c>
      <c r="G272" s="118"/>
      <c r="H272" s="118"/>
      <c r="I272" s="118"/>
      <c r="J272" s="118"/>
      <c r="K272" s="118"/>
      <c r="L272" s="149"/>
      <c r="M272" s="159"/>
      <c r="N272" s="142"/>
      <c r="O272" s="186"/>
      <c r="P272" s="186"/>
    </row>
    <row r="273" spans="1:16" x14ac:dyDescent="0.3">
      <c r="A273" s="142"/>
      <c r="B273" s="118"/>
      <c r="C273" s="158" t="s">
        <v>1817</v>
      </c>
      <c r="D273" s="118"/>
      <c r="E273" s="118"/>
      <c r="F273" s="149">
        <v>248.31</v>
      </c>
      <c r="G273" s="118"/>
      <c r="H273" s="118"/>
      <c r="I273" s="118"/>
      <c r="J273" s="118"/>
      <c r="K273" s="118"/>
      <c r="L273" s="149"/>
      <c r="M273" s="159"/>
      <c r="N273" s="142"/>
      <c r="O273" s="186"/>
      <c r="P273" s="186"/>
    </row>
    <row r="274" spans="1:16" x14ac:dyDescent="0.3">
      <c r="A274" s="142"/>
      <c r="B274" s="118"/>
      <c r="C274" s="158" t="s">
        <v>1918</v>
      </c>
      <c r="D274" s="118"/>
      <c r="E274" s="118"/>
      <c r="F274" s="149">
        <v>62.07</v>
      </c>
      <c r="G274" s="118"/>
      <c r="H274" s="118"/>
      <c r="I274" s="118"/>
      <c r="J274" s="118"/>
      <c r="K274" s="118"/>
      <c r="L274" s="149"/>
      <c r="M274" s="159"/>
      <c r="N274" s="142"/>
      <c r="O274" s="186"/>
      <c r="P274" s="186"/>
    </row>
    <row r="275" spans="1:16" x14ac:dyDescent="0.3">
      <c r="A275" s="142"/>
      <c r="B275" s="118"/>
      <c r="C275" s="158" t="s">
        <v>1830</v>
      </c>
      <c r="D275" s="118"/>
      <c r="E275" s="118"/>
      <c r="F275" s="149">
        <v>652.85</v>
      </c>
      <c r="G275" s="118"/>
      <c r="H275" s="118"/>
      <c r="I275" s="118"/>
      <c r="J275" s="118"/>
      <c r="K275" s="118"/>
      <c r="L275" s="149"/>
      <c r="M275" s="159"/>
      <c r="N275" s="142"/>
      <c r="O275" s="186"/>
      <c r="P275" s="186"/>
    </row>
    <row r="276" spans="1:16" x14ac:dyDescent="0.3">
      <c r="A276" s="142"/>
      <c r="B276" s="118"/>
      <c r="C276" s="158" t="s">
        <v>1914</v>
      </c>
      <c r="D276" s="118"/>
      <c r="E276" s="118"/>
      <c r="F276" s="149">
        <v>163.21</v>
      </c>
      <c r="G276" s="118"/>
      <c r="H276" s="118"/>
      <c r="I276" s="118"/>
      <c r="J276" s="118"/>
      <c r="K276" s="118"/>
      <c r="L276" s="149"/>
      <c r="M276" s="159"/>
      <c r="N276" s="142"/>
      <c r="O276" s="186"/>
      <c r="P276" s="186"/>
    </row>
    <row r="277" spans="1:16" ht="39.6" x14ac:dyDescent="0.3">
      <c r="A277" s="140"/>
      <c r="B277" s="118">
        <v>20</v>
      </c>
      <c r="C277" s="157" t="s">
        <v>1919</v>
      </c>
      <c r="D277" s="145">
        <v>1</v>
      </c>
      <c r="E277" s="179" t="s">
        <v>2076</v>
      </c>
      <c r="F277" s="146">
        <f>SUM(F278:F285)</f>
        <v>24864.45</v>
      </c>
      <c r="G277" s="145"/>
      <c r="H277" s="145"/>
      <c r="I277" s="145"/>
      <c r="J277" s="145"/>
      <c r="K277" s="145"/>
      <c r="L277" s="146">
        <f>SUM(F277:K277)</f>
        <v>24864.45</v>
      </c>
      <c r="M277" s="159"/>
      <c r="N277" s="140"/>
      <c r="O277" s="185"/>
      <c r="P277" s="185"/>
    </row>
    <row r="278" spans="1:16" x14ac:dyDescent="0.3">
      <c r="A278" s="142"/>
      <c r="B278" s="118"/>
      <c r="C278" s="158" t="s">
        <v>1846</v>
      </c>
      <c r="D278" s="118"/>
      <c r="E278" s="179"/>
      <c r="F278" s="149">
        <v>1348.59</v>
      </c>
      <c r="G278" s="118"/>
      <c r="H278" s="118"/>
      <c r="I278" s="118"/>
      <c r="J278" s="118"/>
      <c r="K278" s="118"/>
      <c r="L278" s="149"/>
      <c r="M278" s="159"/>
      <c r="N278" s="142"/>
      <c r="O278" s="186"/>
      <c r="P278" s="186"/>
    </row>
    <row r="279" spans="1:16" x14ac:dyDescent="0.3">
      <c r="A279" s="142"/>
      <c r="B279" s="118"/>
      <c r="C279" s="158" t="s">
        <v>1797</v>
      </c>
      <c r="D279" s="118"/>
      <c r="E279" s="118"/>
      <c r="F279" s="149">
        <v>362.54</v>
      </c>
      <c r="G279" s="118"/>
      <c r="H279" s="118"/>
      <c r="I279" s="118"/>
      <c r="J279" s="118"/>
      <c r="K279" s="118"/>
      <c r="L279" s="149"/>
      <c r="M279" s="159"/>
      <c r="N279" s="142"/>
      <c r="O279" s="186"/>
      <c r="P279" s="186"/>
    </row>
    <row r="280" spans="1:16" x14ac:dyDescent="0.3">
      <c r="A280" s="142"/>
      <c r="B280" s="118"/>
      <c r="C280" s="158" t="s">
        <v>1847</v>
      </c>
      <c r="D280" s="118"/>
      <c r="E280" s="118"/>
      <c r="F280" s="149">
        <v>253.45</v>
      </c>
      <c r="G280" s="118"/>
      <c r="H280" s="118"/>
      <c r="I280" s="118"/>
      <c r="J280" s="118"/>
      <c r="K280" s="118"/>
      <c r="L280" s="149"/>
      <c r="M280" s="159"/>
      <c r="N280" s="142"/>
      <c r="O280" s="186"/>
      <c r="P280" s="186"/>
    </row>
    <row r="281" spans="1:16" x14ac:dyDescent="0.3">
      <c r="A281" s="142"/>
      <c r="B281" s="118"/>
      <c r="C281" s="158" t="s">
        <v>1801</v>
      </c>
      <c r="D281" s="118"/>
      <c r="E281" s="118"/>
      <c r="F281" s="149">
        <v>125.88</v>
      </c>
      <c r="G281" s="118"/>
      <c r="H281" s="118"/>
      <c r="I281" s="118"/>
      <c r="J281" s="118"/>
      <c r="K281" s="118"/>
      <c r="L281" s="149"/>
      <c r="M281" s="159"/>
      <c r="N281" s="142"/>
      <c r="O281" s="186"/>
      <c r="P281" s="186"/>
    </row>
    <row r="282" spans="1:16" x14ac:dyDescent="0.3">
      <c r="A282" s="142"/>
      <c r="B282" s="118"/>
      <c r="C282" s="158" t="s">
        <v>1849</v>
      </c>
      <c r="D282" s="118"/>
      <c r="E282" s="118"/>
      <c r="F282" s="149">
        <v>14933.81</v>
      </c>
      <c r="G282" s="118"/>
      <c r="H282" s="118"/>
      <c r="I282" s="118"/>
      <c r="J282" s="118"/>
      <c r="K282" s="118"/>
      <c r="L282" s="149"/>
      <c r="M282" s="159"/>
      <c r="N282" s="142"/>
      <c r="O282" s="186"/>
      <c r="P282" s="186"/>
    </row>
    <row r="283" spans="1:16" x14ac:dyDescent="0.3">
      <c r="A283" s="142"/>
      <c r="B283" s="118"/>
      <c r="C283" s="158" t="s">
        <v>1811</v>
      </c>
      <c r="D283" s="118"/>
      <c r="E283" s="149"/>
      <c r="F283" s="149">
        <v>6778</v>
      </c>
      <c r="G283" s="118"/>
      <c r="H283" s="118"/>
      <c r="I283" s="118"/>
      <c r="J283" s="118"/>
      <c r="K283" s="118"/>
      <c r="L283" s="149"/>
      <c r="M283" s="159"/>
      <c r="N283" s="142"/>
      <c r="O283" s="186"/>
      <c r="P283" s="186"/>
    </row>
    <row r="284" spans="1:16" x14ac:dyDescent="0.3">
      <c r="A284" s="142"/>
      <c r="B284" s="118"/>
      <c r="C284" s="158" t="s">
        <v>1851</v>
      </c>
      <c r="D284" s="118"/>
      <c r="E284" s="118"/>
      <c r="F284" s="149">
        <v>849.74</v>
      </c>
      <c r="G284" s="118"/>
      <c r="H284" s="118"/>
      <c r="I284" s="118"/>
      <c r="J284" s="118"/>
      <c r="K284" s="118"/>
      <c r="L284" s="149"/>
      <c r="M284" s="159"/>
      <c r="N284" s="142"/>
      <c r="O284" s="186"/>
      <c r="P284" s="186"/>
    </row>
    <row r="285" spans="1:16" x14ac:dyDescent="0.3">
      <c r="A285" s="142"/>
      <c r="B285" s="118"/>
      <c r="C285" s="158" t="s">
        <v>1832</v>
      </c>
      <c r="D285" s="118"/>
      <c r="E285" s="118"/>
      <c r="F285" s="149">
        <v>212.44</v>
      </c>
      <c r="G285" s="118"/>
      <c r="H285" s="118"/>
      <c r="I285" s="118"/>
      <c r="J285" s="118"/>
      <c r="K285" s="118"/>
      <c r="L285" s="149"/>
      <c r="M285" s="159"/>
      <c r="N285" s="142"/>
      <c r="O285" s="186"/>
      <c r="P285" s="186"/>
    </row>
    <row r="286" spans="1:16" ht="26.4" x14ac:dyDescent="0.3">
      <c r="A286" s="140"/>
      <c r="B286" s="118">
        <v>21</v>
      </c>
      <c r="C286" s="157" t="s">
        <v>1920</v>
      </c>
      <c r="D286" s="145">
        <v>1</v>
      </c>
      <c r="E286" s="179" t="s">
        <v>2079</v>
      </c>
      <c r="F286" s="146">
        <f>SUM(F287:F300)</f>
        <v>60967.649999999987</v>
      </c>
      <c r="G286" s="145"/>
      <c r="H286" s="145"/>
      <c r="I286" s="145"/>
      <c r="J286" s="145"/>
      <c r="K286" s="145"/>
      <c r="L286" s="146">
        <f>SUM(F286:K286)</f>
        <v>60967.649999999987</v>
      </c>
      <c r="M286" s="159"/>
      <c r="N286" s="140"/>
      <c r="O286" s="185"/>
      <c r="P286" s="185"/>
    </row>
    <row r="287" spans="1:16" x14ac:dyDescent="0.3">
      <c r="A287" s="142"/>
      <c r="B287" s="118"/>
      <c r="C287" s="158" t="s">
        <v>1797</v>
      </c>
      <c r="D287" s="118"/>
      <c r="F287" s="149">
        <v>3523.2</v>
      </c>
      <c r="G287" s="118"/>
      <c r="H287" s="118"/>
      <c r="I287" s="118"/>
      <c r="J287" s="118"/>
      <c r="K287" s="118"/>
      <c r="L287" s="149"/>
      <c r="M287" s="159"/>
      <c r="N287" s="142"/>
      <c r="O287" s="186"/>
      <c r="P287" s="186"/>
    </row>
    <row r="288" spans="1:16" x14ac:dyDescent="0.3">
      <c r="A288" s="142"/>
      <c r="B288" s="118"/>
      <c r="C288" s="158" t="s">
        <v>1921</v>
      </c>
      <c r="D288" s="118"/>
      <c r="E288" s="118"/>
      <c r="F288" s="149">
        <v>2921.81</v>
      </c>
      <c r="G288" s="118"/>
      <c r="H288" s="118"/>
      <c r="I288" s="118"/>
      <c r="J288" s="118"/>
      <c r="K288" s="118"/>
      <c r="L288" s="149"/>
      <c r="M288" s="159"/>
      <c r="N288" s="142"/>
      <c r="O288" s="186"/>
      <c r="P288" s="186"/>
    </row>
    <row r="289" spans="1:16" x14ac:dyDescent="0.3">
      <c r="A289" s="142"/>
      <c r="B289" s="118"/>
      <c r="C289" s="158" t="s">
        <v>1801</v>
      </c>
      <c r="D289" s="118"/>
      <c r="E289" s="118"/>
      <c r="F289" s="149">
        <v>549.41999999999996</v>
      </c>
      <c r="G289" s="118"/>
      <c r="H289" s="118"/>
      <c r="I289" s="118"/>
      <c r="J289" s="118"/>
      <c r="K289" s="118"/>
      <c r="L289" s="149"/>
      <c r="M289" s="159"/>
      <c r="N289" s="142"/>
      <c r="O289" s="186"/>
      <c r="P289" s="186"/>
    </row>
    <row r="290" spans="1:16" x14ac:dyDescent="0.3">
      <c r="A290" s="142"/>
      <c r="B290" s="118"/>
      <c r="C290" s="158" t="s">
        <v>1922</v>
      </c>
      <c r="D290" s="118"/>
      <c r="E290" s="118"/>
      <c r="F290" s="149">
        <v>438.84</v>
      </c>
      <c r="G290" s="118"/>
      <c r="H290" s="118"/>
      <c r="I290" s="118"/>
      <c r="J290" s="118"/>
      <c r="K290" s="118"/>
      <c r="L290" s="149"/>
      <c r="M290" s="159"/>
      <c r="N290" s="142"/>
      <c r="O290" s="186"/>
      <c r="P290" s="186"/>
    </row>
    <row r="291" spans="1:16" x14ac:dyDescent="0.3">
      <c r="A291" s="142"/>
      <c r="B291" s="118"/>
      <c r="C291" s="158" t="s">
        <v>1807</v>
      </c>
      <c r="D291" s="118"/>
      <c r="E291" s="118"/>
      <c r="F291" s="149">
        <v>639.67999999999995</v>
      </c>
      <c r="G291" s="118"/>
      <c r="H291" s="118"/>
      <c r="I291" s="118"/>
      <c r="J291" s="118"/>
      <c r="K291" s="118"/>
      <c r="L291" s="149"/>
      <c r="M291" s="159"/>
      <c r="N291" s="142"/>
      <c r="O291" s="186"/>
      <c r="P291" s="186"/>
    </row>
    <row r="292" spans="1:16" x14ac:dyDescent="0.3">
      <c r="A292" s="142"/>
      <c r="B292" s="118"/>
      <c r="C292" s="158" t="s">
        <v>1923</v>
      </c>
      <c r="D292" s="118"/>
      <c r="E292" s="149"/>
      <c r="F292" s="149">
        <v>609.63</v>
      </c>
      <c r="G292" s="118"/>
      <c r="H292" s="118"/>
      <c r="I292" s="118"/>
      <c r="J292" s="118"/>
      <c r="K292" s="118"/>
      <c r="L292" s="149"/>
      <c r="M292" s="159"/>
      <c r="N292" s="142"/>
      <c r="O292" s="186"/>
      <c r="P292" s="186"/>
    </row>
    <row r="293" spans="1:16" x14ac:dyDescent="0.3">
      <c r="A293" s="142"/>
      <c r="B293" s="118"/>
      <c r="C293" s="158" t="s">
        <v>1811</v>
      </c>
      <c r="D293" s="118"/>
      <c r="E293" s="118"/>
      <c r="F293" s="149">
        <v>28994.66</v>
      </c>
      <c r="G293" s="149"/>
      <c r="H293" s="118"/>
      <c r="I293" s="118"/>
      <c r="J293" s="118"/>
      <c r="K293" s="118"/>
      <c r="L293" s="149"/>
      <c r="M293" s="159"/>
      <c r="N293" s="142"/>
      <c r="O293" s="186"/>
      <c r="P293" s="186"/>
    </row>
    <row r="294" spans="1:16" x14ac:dyDescent="0.3">
      <c r="A294" s="142"/>
      <c r="B294" s="118"/>
      <c r="C294" s="158" t="s">
        <v>1924</v>
      </c>
      <c r="D294" s="118"/>
      <c r="E294" s="118"/>
      <c r="F294" s="149">
        <v>18383.28</v>
      </c>
      <c r="G294" s="118"/>
      <c r="H294" s="118"/>
      <c r="I294" s="118"/>
      <c r="J294" s="118"/>
      <c r="K294" s="118"/>
      <c r="L294" s="149"/>
      <c r="M294" s="159"/>
      <c r="N294" s="142"/>
      <c r="O294" s="186"/>
      <c r="P294" s="186"/>
    </row>
    <row r="295" spans="1:16" x14ac:dyDescent="0.3">
      <c r="A295" s="142"/>
      <c r="B295" s="118"/>
      <c r="C295" s="158" t="s">
        <v>1828</v>
      </c>
      <c r="D295" s="118"/>
      <c r="E295" s="118"/>
      <c r="F295" s="149">
        <v>320.07</v>
      </c>
      <c r="G295" s="118"/>
      <c r="H295" s="118"/>
      <c r="I295" s="118"/>
      <c r="J295" s="118"/>
      <c r="K295" s="118"/>
      <c r="L295" s="149"/>
      <c r="M295" s="159"/>
      <c r="N295" s="142"/>
      <c r="O295" s="186"/>
      <c r="P295" s="186"/>
    </row>
    <row r="296" spans="1:16" x14ac:dyDescent="0.3">
      <c r="A296" s="142"/>
      <c r="B296" s="118"/>
      <c r="C296" s="158" t="s">
        <v>1925</v>
      </c>
      <c r="D296" s="118"/>
      <c r="E296" s="179"/>
      <c r="F296" s="149">
        <v>80.02</v>
      </c>
      <c r="G296" s="118"/>
      <c r="H296" s="118"/>
      <c r="I296" s="118"/>
      <c r="J296" s="118"/>
      <c r="K296" s="118"/>
      <c r="L296" s="149"/>
      <c r="M296" s="159"/>
      <c r="N296" s="142"/>
      <c r="O296" s="186"/>
      <c r="P296" s="186"/>
    </row>
    <row r="297" spans="1:16" x14ac:dyDescent="0.3">
      <c r="A297" s="142"/>
      <c r="B297" s="118"/>
      <c r="C297" s="158" t="s">
        <v>1832</v>
      </c>
      <c r="D297" s="118"/>
      <c r="E297" s="118"/>
      <c r="F297" s="149">
        <v>1704.99</v>
      </c>
      <c r="G297" s="118"/>
      <c r="H297" s="118"/>
      <c r="I297" s="118"/>
      <c r="J297" s="118"/>
      <c r="K297" s="118"/>
      <c r="L297" s="149"/>
      <c r="M297" s="159"/>
      <c r="N297" s="142"/>
      <c r="O297" s="186"/>
      <c r="P297" s="186"/>
    </row>
    <row r="298" spans="1:16" x14ac:dyDescent="0.3">
      <c r="A298" s="142"/>
      <c r="B298" s="118"/>
      <c r="C298" s="158" t="s">
        <v>1926</v>
      </c>
      <c r="D298" s="118"/>
      <c r="E298" s="118"/>
      <c r="F298" s="149">
        <v>1705</v>
      </c>
      <c r="G298" s="118"/>
      <c r="H298" s="118"/>
      <c r="I298" s="118"/>
      <c r="J298" s="118"/>
      <c r="K298" s="118"/>
      <c r="L298" s="149"/>
      <c r="M298" s="159"/>
      <c r="N298" s="142"/>
      <c r="O298" s="186"/>
      <c r="P298" s="186"/>
    </row>
    <row r="299" spans="1:16" x14ac:dyDescent="0.3">
      <c r="A299" s="142"/>
      <c r="B299" s="118"/>
      <c r="C299" s="158" t="s">
        <v>1834</v>
      </c>
      <c r="D299" s="118"/>
      <c r="E299" s="118"/>
      <c r="F299" s="149">
        <v>548.53</v>
      </c>
      <c r="G299" s="118"/>
      <c r="H299" s="118"/>
      <c r="I299" s="118"/>
      <c r="J299" s="118"/>
      <c r="K299" s="118"/>
      <c r="L299" s="149"/>
      <c r="M299" s="159"/>
      <c r="N299" s="142"/>
      <c r="O299" s="186"/>
      <c r="P299" s="186"/>
    </row>
    <row r="300" spans="1:16" x14ac:dyDescent="0.3">
      <c r="A300" s="142"/>
      <c r="B300" s="118"/>
      <c r="C300" s="158" t="s">
        <v>1927</v>
      </c>
      <c r="D300" s="118"/>
      <c r="E300" s="118"/>
      <c r="F300" s="149">
        <v>548.52</v>
      </c>
      <c r="G300" s="118"/>
      <c r="H300" s="118"/>
      <c r="I300" s="118"/>
      <c r="J300" s="118"/>
      <c r="K300" s="118"/>
      <c r="L300" s="149"/>
      <c r="M300" s="159"/>
      <c r="N300" s="142"/>
      <c r="O300" s="186"/>
      <c r="P300" s="186"/>
    </row>
    <row r="301" spans="1:16" ht="26.4" x14ac:dyDescent="0.3">
      <c r="A301" s="140"/>
      <c r="B301" s="118">
        <v>22</v>
      </c>
      <c r="C301" s="157" t="s">
        <v>1928</v>
      </c>
      <c r="D301" s="145">
        <v>1</v>
      </c>
      <c r="E301" s="179" t="s">
        <v>2077</v>
      </c>
      <c r="F301" s="146">
        <f>SUM(F302:F309)</f>
        <v>32613.01</v>
      </c>
      <c r="G301" s="145"/>
      <c r="H301" s="145"/>
      <c r="I301" s="145"/>
      <c r="J301" s="145"/>
      <c r="K301" s="145"/>
      <c r="L301" s="146">
        <f>SUM(F301:K301)</f>
        <v>32613.01</v>
      </c>
      <c r="M301" s="159"/>
      <c r="N301" s="140"/>
      <c r="O301" s="185"/>
      <c r="P301" s="185"/>
    </row>
    <row r="302" spans="1:16" x14ac:dyDescent="0.3">
      <c r="A302" s="142"/>
      <c r="B302" s="118"/>
      <c r="C302" s="158" t="s">
        <v>1797</v>
      </c>
      <c r="D302" s="118"/>
      <c r="E302" s="118"/>
      <c r="F302" s="149">
        <v>3161.45</v>
      </c>
      <c r="G302" s="118"/>
      <c r="H302" s="118"/>
      <c r="I302" s="118"/>
      <c r="J302" s="118"/>
      <c r="K302" s="118"/>
      <c r="L302" s="149"/>
      <c r="M302" s="159"/>
      <c r="N302" s="142"/>
      <c r="O302" s="186"/>
      <c r="P302" s="186"/>
    </row>
    <row r="303" spans="1:16" x14ac:dyDescent="0.3">
      <c r="A303" s="142"/>
      <c r="B303" s="118"/>
      <c r="C303" s="158" t="s">
        <v>1839</v>
      </c>
      <c r="D303" s="118"/>
      <c r="E303" s="118"/>
      <c r="F303" s="149">
        <v>166.39</v>
      </c>
      <c r="G303" s="118"/>
      <c r="H303" s="118"/>
      <c r="I303" s="118"/>
      <c r="J303" s="118"/>
      <c r="K303" s="118"/>
      <c r="L303" s="149"/>
      <c r="M303" s="159"/>
      <c r="N303" s="142"/>
      <c r="O303" s="186"/>
      <c r="P303" s="186"/>
    </row>
    <row r="304" spans="1:16" x14ac:dyDescent="0.3">
      <c r="A304" s="142"/>
      <c r="B304" s="118"/>
      <c r="C304" s="158" t="s">
        <v>1801</v>
      </c>
      <c r="D304" s="118"/>
      <c r="E304" s="118"/>
      <c r="F304" s="149">
        <v>484.18</v>
      </c>
      <c r="G304" s="118"/>
      <c r="H304" s="118"/>
      <c r="I304" s="118"/>
      <c r="J304" s="118"/>
      <c r="K304" s="118"/>
      <c r="L304" s="149"/>
      <c r="M304" s="159"/>
      <c r="N304" s="142"/>
      <c r="O304" s="186"/>
      <c r="P304" s="186"/>
    </row>
    <row r="305" spans="1:16" x14ac:dyDescent="0.3">
      <c r="A305" s="142"/>
      <c r="B305" s="118"/>
      <c r="C305" s="158" t="s">
        <v>1844</v>
      </c>
      <c r="D305" s="118"/>
      <c r="E305" s="179"/>
      <c r="F305" s="149">
        <v>25.48</v>
      </c>
      <c r="G305" s="118"/>
      <c r="H305" s="118"/>
      <c r="I305" s="118"/>
      <c r="J305" s="118"/>
      <c r="K305" s="118"/>
      <c r="L305" s="149"/>
      <c r="M305" s="159"/>
      <c r="N305" s="142"/>
      <c r="O305" s="186"/>
      <c r="P305" s="186"/>
    </row>
    <row r="306" spans="1:16" x14ac:dyDescent="0.3">
      <c r="A306" s="142"/>
      <c r="B306" s="118"/>
      <c r="C306" s="158" t="s">
        <v>1811</v>
      </c>
      <c r="D306" s="118"/>
      <c r="E306" s="118"/>
      <c r="F306" s="149">
        <v>26116.89</v>
      </c>
      <c r="G306" s="149"/>
      <c r="H306" s="118"/>
      <c r="I306" s="118"/>
      <c r="J306" s="118"/>
      <c r="K306" s="118"/>
      <c r="L306" s="149"/>
      <c r="M306" s="159"/>
      <c r="N306" s="142"/>
      <c r="O306" s="186"/>
      <c r="P306" s="186"/>
    </row>
    <row r="307" spans="1:16" x14ac:dyDescent="0.3">
      <c r="A307" s="142"/>
      <c r="B307" s="118"/>
      <c r="C307" s="158" t="s">
        <v>1857</v>
      </c>
      <c r="D307" s="118"/>
      <c r="E307" s="118"/>
      <c r="F307" s="149">
        <v>1374.57</v>
      </c>
      <c r="G307" s="118"/>
      <c r="H307" s="118"/>
      <c r="I307" s="118"/>
      <c r="J307" s="118"/>
      <c r="K307" s="118"/>
      <c r="L307" s="149"/>
      <c r="M307" s="159"/>
      <c r="N307" s="142"/>
      <c r="O307" s="186"/>
      <c r="P307" s="186"/>
    </row>
    <row r="308" spans="1:16" x14ac:dyDescent="0.3">
      <c r="A308" s="142"/>
      <c r="B308" s="118"/>
      <c r="C308" s="158" t="s">
        <v>1832</v>
      </c>
      <c r="D308" s="118"/>
      <c r="E308" s="118"/>
      <c r="F308" s="149">
        <v>1219.8399999999999</v>
      </c>
      <c r="G308" s="118"/>
      <c r="H308" s="118"/>
      <c r="I308" s="118"/>
      <c r="J308" s="118"/>
      <c r="K308" s="118"/>
      <c r="L308" s="149"/>
      <c r="M308" s="159"/>
      <c r="N308" s="142"/>
      <c r="O308" s="186"/>
      <c r="P308" s="186"/>
    </row>
    <row r="309" spans="1:16" x14ac:dyDescent="0.3">
      <c r="A309" s="142"/>
      <c r="B309" s="118"/>
      <c r="C309" s="158" t="s">
        <v>1864</v>
      </c>
      <c r="D309" s="118"/>
      <c r="E309" s="118"/>
      <c r="F309" s="149">
        <v>64.209999999999994</v>
      </c>
      <c r="G309" s="118"/>
      <c r="H309" s="118"/>
      <c r="I309" s="118"/>
      <c r="J309" s="118"/>
      <c r="K309" s="118"/>
      <c r="L309" s="149"/>
      <c r="M309" s="159"/>
      <c r="N309" s="142"/>
      <c r="O309" s="186"/>
      <c r="P309" s="186"/>
    </row>
    <row r="310" spans="1:16" ht="26.4" x14ac:dyDescent="0.3">
      <c r="A310" s="140"/>
      <c r="B310" s="118">
        <v>23</v>
      </c>
      <c r="C310" s="157" t="s">
        <v>1929</v>
      </c>
      <c r="D310" s="145">
        <v>1</v>
      </c>
      <c r="E310" s="179" t="s">
        <v>2078</v>
      </c>
      <c r="F310" s="146">
        <f>SUM(F311:F318)</f>
        <v>19804.86</v>
      </c>
      <c r="G310" s="145"/>
      <c r="H310" s="145"/>
      <c r="I310" s="145"/>
      <c r="J310" s="145"/>
      <c r="K310" s="145"/>
      <c r="L310" s="146">
        <f>SUM(F310:K310)</f>
        <v>19804.86</v>
      </c>
      <c r="M310" s="159"/>
      <c r="N310" s="140"/>
      <c r="O310" s="185"/>
      <c r="P310" s="185"/>
    </row>
    <row r="311" spans="1:16" x14ac:dyDescent="0.3">
      <c r="A311" s="142"/>
      <c r="B311" s="118"/>
      <c r="C311" s="158" t="s">
        <v>1797</v>
      </c>
      <c r="D311" s="118"/>
      <c r="E311" s="118"/>
      <c r="F311" s="149">
        <v>1245.5</v>
      </c>
      <c r="G311" s="118"/>
      <c r="H311" s="118"/>
      <c r="I311" s="118"/>
      <c r="J311" s="118"/>
      <c r="K311" s="118"/>
      <c r="L311" s="149"/>
      <c r="M311" s="159"/>
      <c r="N311" s="142"/>
      <c r="O311" s="186"/>
      <c r="P311" s="186"/>
    </row>
    <row r="312" spans="1:16" x14ac:dyDescent="0.3">
      <c r="A312" s="142"/>
      <c r="B312" s="118"/>
      <c r="C312" s="158" t="s">
        <v>1921</v>
      </c>
      <c r="D312" s="118"/>
      <c r="E312" s="149"/>
      <c r="F312" s="149">
        <v>311.38</v>
      </c>
      <c r="G312" s="118"/>
      <c r="H312" s="118"/>
      <c r="I312" s="118"/>
      <c r="J312" s="118"/>
      <c r="K312" s="118"/>
      <c r="L312" s="149"/>
      <c r="M312" s="159"/>
      <c r="N312" s="142"/>
      <c r="O312" s="186"/>
      <c r="P312" s="186"/>
    </row>
    <row r="313" spans="1:16" x14ac:dyDescent="0.3">
      <c r="A313" s="142"/>
      <c r="B313" s="118"/>
      <c r="C313" s="158" t="s">
        <v>1801</v>
      </c>
      <c r="D313" s="118"/>
      <c r="E313" s="118"/>
      <c r="F313" s="149">
        <v>193.15</v>
      </c>
      <c r="G313" s="118"/>
      <c r="H313" s="118"/>
      <c r="I313" s="118"/>
      <c r="J313" s="118"/>
      <c r="K313" s="118"/>
      <c r="L313" s="149"/>
      <c r="M313" s="159"/>
      <c r="N313" s="142"/>
      <c r="O313" s="186"/>
      <c r="P313" s="186"/>
    </row>
    <row r="314" spans="1:16" x14ac:dyDescent="0.3">
      <c r="A314" s="142"/>
      <c r="B314" s="118"/>
      <c r="C314" s="158" t="s">
        <v>1922</v>
      </c>
      <c r="D314" s="118"/>
      <c r="E314" s="118"/>
      <c r="F314" s="149">
        <v>48.29</v>
      </c>
      <c r="G314" s="118"/>
      <c r="H314" s="118"/>
      <c r="I314" s="118"/>
      <c r="J314" s="118"/>
      <c r="K314" s="118"/>
      <c r="L314" s="149"/>
      <c r="M314" s="159"/>
      <c r="N314" s="142"/>
      <c r="O314" s="186"/>
      <c r="P314" s="186"/>
    </row>
    <row r="315" spans="1:16" x14ac:dyDescent="0.3">
      <c r="A315" s="142"/>
      <c r="B315" s="118"/>
      <c r="C315" s="158" t="s">
        <v>1811</v>
      </c>
      <c r="D315" s="118"/>
      <c r="E315" s="118"/>
      <c r="F315" s="149">
        <v>14115.92</v>
      </c>
      <c r="G315" s="118"/>
      <c r="H315" s="118"/>
      <c r="I315" s="118"/>
      <c r="J315" s="118"/>
      <c r="K315" s="118"/>
      <c r="L315" s="149"/>
      <c r="M315" s="159"/>
      <c r="N315" s="142"/>
      <c r="O315" s="186"/>
      <c r="P315" s="186"/>
    </row>
    <row r="316" spans="1:16" x14ac:dyDescent="0.3">
      <c r="A316" s="142"/>
      <c r="B316" s="118"/>
      <c r="C316" s="158" t="s">
        <v>1924</v>
      </c>
      <c r="D316" s="118"/>
      <c r="E316" s="118"/>
      <c r="F316" s="149">
        <v>3528.99</v>
      </c>
      <c r="G316" s="118"/>
      <c r="H316" s="118"/>
      <c r="I316" s="118"/>
      <c r="J316" s="118"/>
      <c r="K316" s="118"/>
      <c r="L316" s="149"/>
      <c r="M316" s="159"/>
      <c r="N316" s="142"/>
      <c r="O316" s="186"/>
      <c r="P316" s="186"/>
    </row>
    <row r="317" spans="1:16" x14ac:dyDescent="0.3">
      <c r="A317" s="142"/>
      <c r="B317" s="118"/>
      <c r="C317" s="158" t="s">
        <v>1832</v>
      </c>
      <c r="D317" s="118"/>
      <c r="E317" s="118"/>
      <c r="F317" s="149">
        <v>289.31</v>
      </c>
      <c r="G317" s="118"/>
      <c r="H317" s="118"/>
      <c r="I317" s="118"/>
      <c r="J317" s="118"/>
      <c r="K317" s="118"/>
      <c r="L317" s="149"/>
      <c r="M317" s="159"/>
      <c r="N317" s="142"/>
      <c r="O317" s="186"/>
      <c r="P317" s="186"/>
    </row>
    <row r="318" spans="1:16" x14ac:dyDescent="0.3">
      <c r="A318" s="142"/>
      <c r="B318" s="118"/>
      <c r="C318" s="158" t="s">
        <v>1926</v>
      </c>
      <c r="D318" s="118"/>
      <c r="E318" s="118"/>
      <c r="F318" s="149">
        <v>72.319999999999993</v>
      </c>
      <c r="G318" s="118"/>
      <c r="H318" s="118"/>
      <c r="I318" s="118"/>
      <c r="J318" s="118"/>
      <c r="K318" s="118"/>
      <c r="L318" s="149"/>
      <c r="M318" s="159"/>
      <c r="N318" s="142"/>
      <c r="O318" s="186"/>
      <c r="P318" s="186"/>
    </row>
    <row r="319" spans="1:16" x14ac:dyDescent="0.3">
      <c r="A319" s="140"/>
      <c r="B319" s="118">
        <v>24</v>
      </c>
      <c r="C319" s="157" t="s">
        <v>1930</v>
      </c>
      <c r="D319" s="145">
        <v>3</v>
      </c>
      <c r="E319" s="179" t="s">
        <v>2080</v>
      </c>
      <c r="F319" s="146">
        <f>SUM(F320:F326)</f>
        <v>21313.95</v>
      </c>
      <c r="G319" s="145"/>
      <c r="H319" s="145"/>
      <c r="I319" s="145"/>
      <c r="J319" s="145"/>
      <c r="K319" s="145"/>
      <c r="L319" s="146">
        <f>SUM(F319:K319)</f>
        <v>21313.95</v>
      </c>
      <c r="M319" s="159"/>
      <c r="N319" s="140"/>
      <c r="O319" s="185"/>
      <c r="P319" s="185"/>
    </row>
    <row r="320" spans="1:16" x14ac:dyDescent="0.3">
      <c r="A320" s="142"/>
      <c r="B320" s="118"/>
      <c r="C320" s="158" t="s">
        <v>1795</v>
      </c>
      <c r="D320" s="118"/>
      <c r="F320" s="149">
        <v>1147.8499999999999</v>
      </c>
      <c r="G320" s="118"/>
      <c r="H320" s="118"/>
      <c r="I320" s="118"/>
      <c r="J320" s="118"/>
      <c r="K320" s="118"/>
      <c r="L320" s="149"/>
      <c r="M320" s="159"/>
      <c r="N320" s="142"/>
      <c r="O320" s="186"/>
      <c r="P320" s="186"/>
    </row>
    <row r="321" spans="1:16" x14ac:dyDescent="0.3">
      <c r="A321" s="142"/>
      <c r="B321" s="118"/>
      <c r="C321" s="158" t="s">
        <v>1870</v>
      </c>
      <c r="D321" s="118"/>
      <c r="E321" s="118"/>
      <c r="F321" s="207">
        <v>423.05</v>
      </c>
      <c r="G321" s="118"/>
      <c r="H321" s="118"/>
      <c r="I321" s="118"/>
      <c r="J321" s="118"/>
      <c r="K321" s="118"/>
      <c r="L321" s="149"/>
      <c r="M321" s="159"/>
      <c r="N321" s="142"/>
      <c r="O321" s="186"/>
      <c r="P321" s="186"/>
    </row>
    <row r="322" spans="1:16" x14ac:dyDescent="0.3">
      <c r="A322" s="142"/>
      <c r="B322" s="118"/>
      <c r="C322" s="158" t="s">
        <v>1806</v>
      </c>
      <c r="D322" s="118"/>
      <c r="E322" s="118"/>
      <c r="F322" s="149">
        <v>49.51</v>
      </c>
      <c r="G322" s="118"/>
      <c r="H322" s="118"/>
      <c r="I322" s="118"/>
      <c r="J322" s="118"/>
      <c r="K322" s="118"/>
      <c r="L322" s="149"/>
      <c r="M322" s="159"/>
      <c r="N322" s="142"/>
      <c r="O322" s="186"/>
      <c r="P322" s="186"/>
    </row>
    <row r="323" spans="1:16" x14ac:dyDescent="0.3">
      <c r="A323" s="142"/>
      <c r="B323" s="118"/>
      <c r="C323" s="158" t="s">
        <v>1809</v>
      </c>
      <c r="D323" s="118"/>
      <c r="E323" s="118"/>
      <c r="F323" s="149">
        <v>18800.88</v>
      </c>
      <c r="G323" s="118"/>
      <c r="H323" s="118"/>
      <c r="I323" s="118"/>
      <c r="J323" s="118"/>
      <c r="K323" s="118"/>
      <c r="L323" s="149"/>
      <c r="M323" s="159"/>
      <c r="N323" s="142"/>
      <c r="O323" s="186"/>
      <c r="P323" s="186"/>
    </row>
    <row r="324" spans="1:16" x14ac:dyDescent="0.3">
      <c r="A324" s="142"/>
      <c r="B324" s="118"/>
      <c r="C324" s="158" t="s">
        <v>1817</v>
      </c>
      <c r="D324" s="118"/>
      <c r="E324" s="118"/>
      <c r="F324" s="149">
        <v>99.77</v>
      </c>
      <c r="G324" s="118"/>
      <c r="H324" s="118"/>
      <c r="I324" s="118"/>
      <c r="J324" s="118"/>
      <c r="K324" s="118"/>
      <c r="L324" s="149"/>
      <c r="M324" s="159"/>
      <c r="N324" s="142"/>
      <c r="O324" s="186"/>
      <c r="P324" s="186"/>
    </row>
    <row r="325" spans="1:16" x14ac:dyDescent="0.3">
      <c r="A325" s="142"/>
      <c r="B325" s="118"/>
      <c r="C325" s="158" t="s">
        <v>1931</v>
      </c>
      <c r="D325" s="118"/>
      <c r="E325" s="118"/>
      <c r="F325" s="149">
        <v>442.05</v>
      </c>
      <c r="G325" s="118"/>
      <c r="H325" s="118"/>
      <c r="I325" s="118"/>
      <c r="J325" s="118"/>
      <c r="K325" s="118"/>
      <c r="L325" s="149"/>
      <c r="M325" s="159"/>
      <c r="N325" s="142"/>
      <c r="O325" s="186"/>
      <c r="P325" s="186"/>
    </row>
    <row r="326" spans="1:16" x14ac:dyDescent="0.3">
      <c r="A326" s="142"/>
      <c r="B326" s="118"/>
      <c r="C326" s="158" t="s">
        <v>1830</v>
      </c>
      <c r="D326" s="118"/>
      <c r="E326" s="118"/>
      <c r="F326" s="149">
        <v>350.84</v>
      </c>
      <c r="G326" s="118"/>
      <c r="H326" s="118"/>
      <c r="I326" s="118"/>
      <c r="J326" s="118"/>
      <c r="K326" s="118"/>
      <c r="L326" s="149"/>
      <c r="M326" s="159"/>
      <c r="N326" s="142"/>
      <c r="O326" s="186"/>
      <c r="P326" s="186"/>
    </row>
    <row r="327" spans="1:16" ht="52.8" x14ac:dyDescent="0.3">
      <c r="A327" s="140"/>
      <c r="B327" s="118">
        <v>25</v>
      </c>
      <c r="C327" s="157" t="s">
        <v>1932</v>
      </c>
      <c r="D327" s="145">
        <v>1</v>
      </c>
      <c r="E327" s="179" t="s">
        <v>2081</v>
      </c>
      <c r="F327" s="146">
        <f>SUM(F328:F336)</f>
        <v>3590.78</v>
      </c>
      <c r="G327" s="145"/>
      <c r="H327" s="145"/>
      <c r="I327" s="145"/>
      <c r="J327" s="145"/>
      <c r="K327" s="145"/>
      <c r="L327" s="146">
        <f>SUM(F327:K327)</f>
        <v>3590.78</v>
      </c>
      <c r="M327" s="159"/>
      <c r="N327" s="140"/>
      <c r="O327" s="185"/>
      <c r="P327" s="185"/>
    </row>
    <row r="328" spans="1:16" x14ac:dyDescent="0.3">
      <c r="A328" s="142"/>
      <c r="B328" s="118"/>
      <c r="C328" s="158" t="s">
        <v>1847</v>
      </c>
      <c r="D328" s="118"/>
      <c r="E328" s="119"/>
      <c r="F328" s="149">
        <v>10.01</v>
      </c>
      <c r="G328" s="118"/>
      <c r="H328" s="118"/>
      <c r="I328" s="118"/>
      <c r="J328" s="118"/>
      <c r="K328" s="118"/>
      <c r="L328" s="149"/>
      <c r="M328" s="159"/>
      <c r="N328" s="142"/>
      <c r="O328" s="186"/>
      <c r="P328" s="186"/>
    </row>
    <row r="329" spans="1:16" x14ac:dyDescent="0.3">
      <c r="A329" s="142"/>
      <c r="B329" s="118"/>
      <c r="C329" s="158" t="s">
        <v>1801</v>
      </c>
      <c r="D329" s="118"/>
      <c r="E329" s="119"/>
      <c r="F329" s="149">
        <v>170.2</v>
      </c>
      <c r="G329" s="118"/>
      <c r="H329" s="118"/>
      <c r="I329" s="118"/>
      <c r="J329" s="118"/>
      <c r="K329" s="118"/>
      <c r="L329" s="149"/>
      <c r="M329" s="159"/>
      <c r="N329" s="142"/>
      <c r="O329" s="186"/>
      <c r="P329" s="186"/>
    </row>
    <row r="330" spans="1:16" x14ac:dyDescent="0.3">
      <c r="A330" s="142"/>
      <c r="B330" s="118"/>
      <c r="C330" s="158" t="s">
        <v>1844</v>
      </c>
      <c r="D330" s="118"/>
      <c r="E330" s="119"/>
      <c r="F330" s="149">
        <v>20.02</v>
      </c>
      <c r="G330" s="118"/>
      <c r="H330" s="118"/>
      <c r="I330" s="118"/>
      <c r="J330" s="118"/>
      <c r="K330" s="118"/>
      <c r="L330" s="149"/>
      <c r="M330" s="159"/>
      <c r="N330" s="142"/>
      <c r="O330" s="186"/>
      <c r="P330" s="186"/>
    </row>
    <row r="331" spans="1:16" x14ac:dyDescent="0.3">
      <c r="A331" s="142"/>
      <c r="B331" s="118"/>
      <c r="C331" s="158" t="s">
        <v>1849</v>
      </c>
      <c r="D331" s="118"/>
      <c r="E331" s="118"/>
      <c r="F331" s="149">
        <v>159.51</v>
      </c>
      <c r="G331" s="118"/>
      <c r="H331" s="118"/>
      <c r="I331" s="118"/>
      <c r="J331" s="118"/>
      <c r="K331" s="118"/>
      <c r="L331" s="149"/>
      <c r="M331" s="159"/>
      <c r="N331" s="142"/>
      <c r="O331" s="186"/>
      <c r="P331" s="186"/>
    </row>
    <row r="332" spans="1:16" x14ac:dyDescent="0.3">
      <c r="A332" s="142"/>
      <c r="B332" s="118"/>
      <c r="C332" s="158" t="s">
        <v>1811</v>
      </c>
      <c r="D332" s="118"/>
      <c r="E332" s="118"/>
      <c r="F332" s="207">
        <v>2711.78</v>
      </c>
      <c r="G332" s="118"/>
      <c r="H332" s="118"/>
      <c r="I332" s="118"/>
      <c r="J332" s="118"/>
      <c r="K332" s="118"/>
      <c r="L332" s="149"/>
      <c r="M332" s="159"/>
      <c r="N332" s="142"/>
      <c r="O332" s="186"/>
      <c r="P332" s="186"/>
    </row>
    <row r="333" spans="1:16" x14ac:dyDescent="0.3">
      <c r="A333" s="142"/>
      <c r="B333" s="118"/>
      <c r="C333" s="158" t="s">
        <v>1857</v>
      </c>
      <c r="D333" s="118"/>
      <c r="E333" s="118"/>
      <c r="F333" s="149">
        <v>319.02999999999997</v>
      </c>
      <c r="G333" s="118"/>
      <c r="H333" s="118"/>
      <c r="I333" s="118"/>
      <c r="J333" s="118"/>
      <c r="K333" s="118"/>
      <c r="L333" s="149"/>
      <c r="M333" s="159"/>
      <c r="N333" s="142"/>
      <c r="O333" s="186"/>
      <c r="P333" s="186"/>
    </row>
    <row r="334" spans="1:16" x14ac:dyDescent="0.3">
      <c r="A334" s="142"/>
      <c r="B334" s="118"/>
      <c r="C334" s="158" t="s">
        <v>1850</v>
      </c>
      <c r="D334" s="118"/>
      <c r="E334" s="149"/>
      <c r="F334" s="149">
        <v>10.01</v>
      </c>
      <c r="G334" s="118"/>
      <c r="H334" s="118"/>
      <c r="I334" s="118"/>
      <c r="J334" s="118"/>
      <c r="K334" s="118"/>
      <c r="L334" s="149"/>
      <c r="M334" s="159"/>
      <c r="N334" s="142"/>
      <c r="O334" s="186"/>
      <c r="P334" s="186"/>
    </row>
    <row r="335" spans="1:16" x14ac:dyDescent="0.3">
      <c r="A335" s="142"/>
      <c r="B335" s="118"/>
      <c r="C335" s="158" t="s">
        <v>1819</v>
      </c>
      <c r="D335" s="118"/>
      <c r="E335" s="118"/>
      <c r="F335" s="149">
        <v>170.2</v>
      </c>
      <c r="G335" s="118"/>
      <c r="H335" s="118"/>
      <c r="I335" s="118"/>
      <c r="J335" s="118"/>
      <c r="K335" s="118"/>
      <c r="L335" s="149"/>
      <c r="M335" s="159"/>
      <c r="N335" s="142"/>
      <c r="O335" s="186"/>
      <c r="P335" s="186"/>
    </row>
    <row r="336" spans="1:16" x14ac:dyDescent="0.3">
      <c r="A336" s="142"/>
      <c r="B336" s="118"/>
      <c r="C336" s="158" t="s">
        <v>1859</v>
      </c>
      <c r="D336" s="118"/>
      <c r="E336" s="118"/>
      <c r="F336" s="149">
        <v>20.02</v>
      </c>
      <c r="G336" s="118"/>
      <c r="H336" s="118"/>
      <c r="I336" s="118"/>
      <c r="J336" s="118"/>
      <c r="K336" s="118"/>
      <c r="L336" s="149"/>
      <c r="M336" s="159"/>
      <c r="N336" s="142"/>
      <c r="O336" s="186"/>
      <c r="P336" s="186"/>
    </row>
    <row r="337" spans="1:16" ht="79.2" x14ac:dyDescent="0.3">
      <c r="A337" s="140"/>
      <c r="B337" s="118">
        <v>26</v>
      </c>
      <c r="C337" s="157" t="s">
        <v>1933</v>
      </c>
      <c r="D337" s="145">
        <v>1</v>
      </c>
      <c r="E337" s="179" t="s">
        <v>2082</v>
      </c>
      <c r="F337" s="146">
        <f>SUM(F338:F359)</f>
        <v>41002.760000000009</v>
      </c>
      <c r="G337" s="145"/>
      <c r="H337" s="145"/>
      <c r="I337" s="145"/>
      <c r="J337" s="145"/>
      <c r="K337" s="145"/>
      <c r="L337" s="146">
        <f>SUM(F337:K337)</f>
        <v>41002.760000000009</v>
      </c>
      <c r="M337" s="159"/>
      <c r="N337" s="140"/>
      <c r="O337" s="185"/>
      <c r="P337" s="185"/>
    </row>
    <row r="338" spans="1:16" x14ac:dyDescent="0.3">
      <c r="A338" s="142"/>
      <c r="B338" s="118"/>
      <c r="C338" s="158" t="s">
        <v>1795</v>
      </c>
      <c r="D338" s="118"/>
      <c r="E338" s="118"/>
      <c r="F338" s="149">
        <v>288.62</v>
      </c>
      <c r="G338" s="118"/>
      <c r="H338" s="118"/>
      <c r="I338" s="118"/>
      <c r="J338" s="118"/>
      <c r="K338" s="118"/>
      <c r="L338" s="149"/>
      <c r="M338" s="159"/>
      <c r="N338" s="142"/>
      <c r="O338" s="186"/>
      <c r="P338" s="186"/>
    </row>
    <row r="339" spans="1:16" x14ac:dyDescent="0.3">
      <c r="A339" s="142"/>
      <c r="B339" s="118"/>
      <c r="C339" s="158" t="s">
        <v>1796</v>
      </c>
      <c r="D339" s="118"/>
      <c r="E339" s="118"/>
      <c r="F339" s="149">
        <v>577.20000000000005</v>
      </c>
      <c r="G339" s="118"/>
      <c r="H339" s="118"/>
      <c r="I339" s="118"/>
      <c r="J339" s="118"/>
      <c r="K339" s="118"/>
      <c r="L339" s="149"/>
      <c r="M339" s="159"/>
      <c r="N339" s="142"/>
      <c r="O339" s="186"/>
      <c r="P339" s="186"/>
    </row>
    <row r="340" spans="1:16" x14ac:dyDescent="0.3">
      <c r="A340" s="142"/>
      <c r="B340" s="118"/>
      <c r="C340" s="158" t="s">
        <v>1846</v>
      </c>
      <c r="D340" s="118"/>
      <c r="F340" s="149">
        <v>1170.03</v>
      </c>
      <c r="G340" s="118"/>
      <c r="H340" s="118"/>
      <c r="I340" s="118"/>
      <c r="J340" s="118"/>
      <c r="K340" s="118"/>
      <c r="L340" s="149"/>
      <c r="M340" s="159"/>
      <c r="N340" s="142"/>
      <c r="O340" s="186"/>
      <c r="P340" s="186"/>
    </row>
    <row r="341" spans="1:16" x14ac:dyDescent="0.3">
      <c r="A341" s="142"/>
      <c r="B341" s="118"/>
      <c r="C341" s="158" t="s">
        <v>1797</v>
      </c>
      <c r="D341" s="118"/>
      <c r="E341" s="118"/>
      <c r="F341" s="149">
        <v>865.81</v>
      </c>
      <c r="G341" s="118"/>
      <c r="H341" s="118"/>
      <c r="I341" s="118"/>
      <c r="J341" s="118"/>
      <c r="K341" s="118"/>
      <c r="L341" s="149"/>
      <c r="M341" s="159"/>
      <c r="N341" s="142"/>
      <c r="O341" s="186"/>
      <c r="P341" s="186"/>
    </row>
    <row r="342" spans="1:16" x14ac:dyDescent="0.3">
      <c r="A342" s="142"/>
      <c r="B342" s="118"/>
      <c r="C342" s="158" t="s">
        <v>1799</v>
      </c>
      <c r="D342" s="118"/>
      <c r="E342" s="118"/>
      <c r="F342" s="149">
        <v>15.21</v>
      </c>
      <c r="G342" s="118"/>
      <c r="H342" s="118"/>
      <c r="I342" s="118"/>
      <c r="J342" s="118"/>
      <c r="K342" s="118"/>
      <c r="L342" s="149"/>
      <c r="M342" s="159"/>
      <c r="N342" s="142"/>
      <c r="O342" s="186"/>
      <c r="P342" s="186"/>
    </row>
    <row r="343" spans="1:16" x14ac:dyDescent="0.3">
      <c r="A343" s="142"/>
      <c r="B343" s="118"/>
      <c r="C343" s="158" t="s">
        <v>1800</v>
      </c>
      <c r="D343" s="118"/>
      <c r="E343" s="118"/>
      <c r="F343" s="149">
        <v>30.41</v>
      </c>
      <c r="G343" s="118"/>
      <c r="H343" s="118"/>
      <c r="I343" s="118"/>
      <c r="J343" s="118"/>
      <c r="K343" s="118"/>
      <c r="L343" s="149"/>
      <c r="M343" s="159"/>
      <c r="N343" s="142"/>
      <c r="O343" s="186"/>
      <c r="P343" s="186"/>
    </row>
    <row r="344" spans="1:16" x14ac:dyDescent="0.3">
      <c r="A344" s="142"/>
      <c r="B344" s="118"/>
      <c r="C344" s="158" t="s">
        <v>1847</v>
      </c>
      <c r="D344" s="118"/>
      <c r="E344" s="118"/>
      <c r="F344" s="149">
        <v>60.83</v>
      </c>
      <c r="G344" s="118"/>
      <c r="H344" s="118"/>
      <c r="I344" s="118"/>
      <c r="J344" s="118"/>
      <c r="K344" s="118"/>
      <c r="L344" s="149"/>
      <c r="M344" s="159"/>
      <c r="N344" s="142"/>
      <c r="O344" s="186"/>
      <c r="P344" s="186"/>
    </row>
    <row r="345" spans="1:16" x14ac:dyDescent="0.3">
      <c r="A345" s="142"/>
      <c r="B345" s="118"/>
      <c r="C345" s="158" t="s">
        <v>1801</v>
      </c>
      <c r="D345" s="118"/>
      <c r="E345" s="118"/>
      <c r="F345" s="149">
        <v>45.62</v>
      </c>
      <c r="G345" s="118"/>
      <c r="H345" s="118"/>
      <c r="I345" s="118"/>
      <c r="J345" s="118"/>
      <c r="K345" s="118"/>
      <c r="L345" s="149"/>
      <c r="M345" s="159"/>
      <c r="N345" s="142"/>
      <c r="O345" s="186"/>
      <c r="P345" s="186"/>
    </row>
    <row r="346" spans="1:16" x14ac:dyDescent="0.3">
      <c r="A346" s="142"/>
      <c r="B346" s="118"/>
      <c r="C346" s="158" t="s">
        <v>1809</v>
      </c>
      <c r="D346" s="118"/>
      <c r="E346" s="118"/>
      <c r="F346" s="149">
        <v>3357.53</v>
      </c>
      <c r="G346" s="118"/>
      <c r="H346" s="118"/>
      <c r="I346" s="118"/>
      <c r="J346" s="118"/>
      <c r="K346" s="118"/>
      <c r="L346" s="149"/>
      <c r="M346" s="159"/>
      <c r="N346" s="142"/>
      <c r="O346" s="186"/>
      <c r="P346" s="186"/>
    </row>
    <row r="347" spans="1:16" x14ac:dyDescent="0.3">
      <c r="A347" s="142"/>
      <c r="B347" s="118"/>
      <c r="C347" s="158" t="s">
        <v>1810</v>
      </c>
      <c r="D347" s="118"/>
      <c r="E347" s="118"/>
      <c r="F347" s="149">
        <v>6715.04</v>
      </c>
      <c r="G347" s="118"/>
      <c r="H347" s="118"/>
      <c r="I347" s="118"/>
      <c r="J347" s="118"/>
      <c r="K347" s="118"/>
      <c r="L347" s="149"/>
      <c r="M347" s="159"/>
      <c r="N347" s="142"/>
      <c r="O347" s="186"/>
      <c r="P347" s="186"/>
    </row>
    <row r="348" spans="1:16" x14ac:dyDescent="0.3">
      <c r="A348" s="142"/>
      <c r="B348" s="118"/>
      <c r="C348" s="158" t="s">
        <v>1849</v>
      </c>
      <c r="D348" s="118"/>
      <c r="E348" s="118"/>
      <c r="F348" s="149">
        <v>13430.07</v>
      </c>
      <c r="G348" s="118"/>
      <c r="H348" s="118"/>
      <c r="I348" s="118"/>
      <c r="J348" s="118"/>
      <c r="K348" s="118"/>
      <c r="L348" s="149"/>
      <c r="M348" s="159"/>
      <c r="N348" s="142"/>
      <c r="O348" s="186"/>
      <c r="P348" s="186"/>
    </row>
    <row r="349" spans="1:16" x14ac:dyDescent="0.3">
      <c r="A349" s="142"/>
      <c r="B349" s="118"/>
      <c r="C349" s="158" t="s">
        <v>1811</v>
      </c>
      <c r="D349" s="118"/>
      <c r="E349" s="149"/>
      <c r="F349" s="149">
        <v>10072.56</v>
      </c>
      <c r="G349" s="118"/>
      <c r="H349" s="118"/>
      <c r="I349" s="118"/>
      <c r="J349" s="118"/>
      <c r="K349" s="118"/>
      <c r="L349" s="149"/>
      <c r="M349" s="159"/>
      <c r="N349" s="142"/>
      <c r="O349" s="186"/>
      <c r="P349" s="186"/>
    </row>
    <row r="350" spans="1:16" x14ac:dyDescent="0.3">
      <c r="A350" s="142"/>
      <c r="B350" s="118"/>
      <c r="C350" s="158" t="s">
        <v>1826</v>
      </c>
      <c r="D350" s="118"/>
      <c r="E350" s="118"/>
      <c r="F350" s="149">
        <v>240</v>
      </c>
      <c r="G350" s="118"/>
      <c r="H350" s="118"/>
      <c r="I350" s="118"/>
      <c r="J350" s="118"/>
      <c r="K350" s="118"/>
      <c r="L350" s="149"/>
      <c r="M350" s="159"/>
      <c r="N350" s="142"/>
      <c r="O350" s="186"/>
      <c r="P350" s="186"/>
    </row>
    <row r="351" spans="1:16" x14ac:dyDescent="0.3">
      <c r="A351" s="142"/>
      <c r="B351" s="118"/>
      <c r="C351" s="158" t="s">
        <v>1827</v>
      </c>
      <c r="D351" s="118"/>
      <c r="E351" s="118"/>
      <c r="F351" s="149">
        <v>480</v>
      </c>
      <c r="G351" s="118"/>
      <c r="H351" s="118"/>
      <c r="I351" s="118"/>
      <c r="J351" s="118"/>
      <c r="K351" s="118"/>
      <c r="L351" s="149"/>
      <c r="M351" s="159"/>
      <c r="N351" s="142"/>
      <c r="O351" s="186"/>
      <c r="P351" s="186"/>
    </row>
    <row r="352" spans="1:16" x14ac:dyDescent="0.3">
      <c r="A352" s="142"/>
      <c r="B352" s="118"/>
      <c r="C352" s="158" t="s">
        <v>1902</v>
      </c>
      <c r="D352" s="118"/>
      <c r="E352" s="118"/>
      <c r="F352" s="149">
        <v>960</v>
      </c>
      <c r="G352" s="118"/>
      <c r="H352" s="118"/>
      <c r="I352" s="118"/>
      <c r="J352" s="118"/>
      <c r="K352" s="118"/>
      <c r="L352" s="149"/>
      <c r="M352" s="159"/>
      <c r="N352" s="142"/>
      <c r="O352" s="186"/>
      <c r="P352" s="186"/>
    </row>
    <row r="353" spans="1:16" x14ac:dyDescent="0.3">
      <c r="A353" s="142"/>
      <c r="B353" s="118"/>
      <c r="C353" s="158" t="s">
        <v>1828</v>
      </c>
      <c r="D353" s="118"/>
      <c r="E353" s="118"/>
      <c r="F353" s="149">
        <v>720</v>
      </c>
      <c r="G353" s="118"/>
      <c r="H353" s="118"/>
      <c r="I353" s="118"/>
      <c r="J353" s="118"/>
      <c r="K353" s="118"/>
      <c r="L353" s="149"/>
      <c r="M353" s="159"/>
      <c r="N353" s="142"/>
      <c r="O353" s="186"/>
      <c r="P353" s="186"/>
    </row>
    <row r="354" spans="1:16" x14ac:dyDescent="0.3">
      <c r="A354" s="142"/>
      <c r="B354" s="118"/>
      <c r="C354" s="158" t="s">
        <v>1830</v>
      </c>
      <c r="D354" s="118"/>
      <c r="E354" s="118"/>
      <c r="F354" s="149">
        <v>181</v>
      </c>
      <c r="G354" s="118"/>
      <c r="H354" s="118"/>
      <c r="I354" s="118"/>
      <c r="J354" s="118"/>
      <c r="K354" s="118"/>
      <c r="L354" s="149"/>
      <c r="M354" s="159"/>
      <c r="N354" s="142"/>
      <c r="O354" s="186"/>
      <c r="P354" s="186"/>
    </row>
    <row r="355" spans="1:16" x14ac:dyDescent="0.3">
      <c r="A355" s="142"/>
      <c r="B355" s="118"/>
      <c r="C355" s="158" t="s">
        <v>1831</v>
      </c>
      <c r="D355" s="118"/>
      <c r="E355" s="118"/>
      <c r="F355" s="149">
        <v>361.98</v>
      </c>
      <c r="G355" s="118"/>
      <c r="H355" s="118"/>
      <c r="I355" s="118"/>
      <c r="J355" s="118"/>
      <c r="K355" s="118"/>
      <c r="L355" s="149"/>
      <c r="M355" s="159"/>
      <c r="N355" s="142"/>
      <c r="O355" s="186"/>
      <c r="P355" s="186"/>
    </row>
    <row r="356" spans="1:16" x14ac:dyDescent="0.3">
      <c r="A356" s="142"/>
      <c r="B356" s="118"/>
      <c r="C356" s="158" t="s">
        <v>1851</v>
      </c>
      <c r="D356" s="118"/>
      <c r="E356" s="118"/>
      <c r="F356" s="149">
        <v>723.94</v>
      </c>
      <c r="G356" s="118"/>
      <c r="H356" s="118"/>
      <c r="I356" s="118"/>
      <c r="J356" s="118"/>
      <c r="K356" s="118"/>
      <c r="L356" s="149"/>
      <c r="M356" s="159"/>
      <c r="N356" s="142"/>
      <c r="O356" s="186"/>
      <c r="P356" s="186"/>
    </row>
    <row r="357" spans="1:16" x14ac:dyDescent="0.3">
      <c r="A357" s="142"/>
      <c r="B357" s="118"/>
      <c r="C357" s="158" t="s">
        <v>1832</v>
      </c>
      <c r="D357" s="118"/>
      <c r="E357" s="118"/>
      <c r="F357" s="149">
        <v>542.95000000000005</v>
      </c>
      <c r="G357" s="118"/>
      <c r="H357" s="118"/>
      <c r="I357" s="118"/>
      <c r="J357" s="118"/>
      <c r="K357" s="118"/>
      <c r="L357" s="149"/>
      <c r="M357" s="159"/>
      <c r="N357" s="142"/>
      <c r="O357" s="186"/>
      <c r="P357" s="186"/>
    </row>
    <row r="358" spans="1:16" x14ac:dyDescent="0.3">
      <c r="A358" s="142"/>
      <c r="B358" s="118"/>
      <c r="C358" s="158" t="s">
        <v>1934</v>
      </c>
      <c r="D358" s="118"/>
      <c r="E358" s="118"/>
      <c r="F358" s="149">
        <v>73.05</v>
      </c>
      <c r="G358" s="118"/>
      <c r="H358" s="118"/>
      <c r="I358" s="118"/>
      <c r="J358" s="118"/>
      <c r="K358" s="118"/>
      <c r="L358" s="149"/>
      <c r="M358" s="159"/>
      <c r="N358" s="142"/>
      <c r="O358" s="186"/>
      <c r="P358" s="186"/>
    </row>
    <row r="359" spans="1:16" x14ac:dyDescent="0.3">
      <c r="A359" s="142"/>
      <c r="B359" s="118"/>
      <c r="C359" s="158" t="s">
        <v>1935</v>
      </c>
      <c r="D359" s="118"/>
      <c r="E359" s="118"/>
      <c r="F359" s="149">
        <v>90.91</v>
      </c>
      <c r="G359" s="118"/>
      <c r="H359" s="118"/>
      <c r="I359" s="118"/>
      <c r="J359" s="118"/>
      <c r="K359" s="118"/>
      <c r="L359" s="149"/>
      <c r="M359" s="159"/>
      <c r="N359" s="142"/>
      <c r="O359" s="186"/>
      <c r="P359" s="186"/>
    </row>
    <row r="360" spans="1:16" ht="52.8" x14ac:dyDescent="0.3">
      <c r="A360" s="140"/>
      <c r="B360" s="118">
        <v>27</v>
      </c>
      <c r="C360" s="157" t="s">
        <v>1936</v>
      </c>
      <c r="D360" s="145">
        <v>4</v>
      </c>
      <c r="E360" s="179" t="s">
        <v>2083</v>
      </c>
      <c r="F360" s="146">
        <f>SUM(F361:F375)</f>
        <v>67459.61</v>
      </c>
      <c r="G360" s="145"/>
      <c r="H360" s="145">
        <f>SUM(H361:H375)</f>
        <v>-3114</v>
      </c>
      <c r="I360" s="145"/>
      <c r="J360" s="145"/>
      <c r="K360" s="145"/>
      <c r="L360" s="146">
        <f>SUM(F360:K360)</f>
        <v>64345.61</v>
      </c>
      <c r="M360" s="159"/>
      <c r="N360" s="140"/>
      <c r="O360" s="185"/>
      <c r="P360" s="185"/>
    </row>
    <row r="361" spans="1:16" x14ac:dyDescent="0.3">
      <c r="A361" s="142"/>
      <c r="B361" s="118"/>
      <c r="C361" s="158" t="s">
        <v>1937</v>
      </c>
      <c r="D361" s="118"/>
      <c r="E361" s="118"/>
      <c r="F361" s="149">
        <v>619.29</v>
      </c>
      <c r="G361" s="118"/>
      <c r="H361" s="118"/>
      <c r="I361" s="118"/>
      <c r="J361" s="118"/>
      <c r="K361" s="118"/>
      <c r="L361" s="149"/>
      <c r="M361" s="159"/>
      <c r="N361" s="142"/>
      <c r="O361" s="186"/>
      <c r="P361" s="186"/>
    </row>
    <row r="362" spans="1:16" x14ac:dyDescent="0.3">
      <c r="A362" s="142"/>
      <c r="B362" s="118"/>
      <c r="C362" s="158" t="s">
        <v>1938</v>
      </c>
      <c r="D362" s="118"/>
      <c r="E362" s="118"/>
      <c r="F362" s="149">
        <v>3993.51</v>
      </c>
      <c r="G362" s="149"/>
      <c r="H362" s="118"/>
      <c r="I362" s="118"/>
      <c r="J362" s="118"/>
      <c r="K362" s="118"/>
      <c r="L362" s="149"/>
      <c r="M362" s="159"/>
      <c r="N362" s="142"/>
      <c r="O362" s="186"/>
      <c r="P362" s="186"/>
    </row>
    <row r="363" spans="1:16" x14ac:dyDescent="0.3">
      <c r="A363" s="142"/>
      <c r="B363" s="118"/>
      <c r="C363" s="158" t="s">
        <v>1841</v>
      </c>
      <c r="D363" s="118"/>
      <c r="F363" s="207">
        <v>102.49</v>
      </c>
      <c r="G363" s="118"/>
      <c r="H363" s="118"/>
      <c r="I363" s="118"/>
      <c r="J363" s="118"/>
      <c r="K363" s="118"/>
      <c r="L363" s="149"/>
      <c r="M363" s="159"/>
      <c r="N363" s="142"/>
      <c r="O363" s="186"/>
      <c r="P363" s="186"/>
    </row>
    <row r="364" spans="1:16" x14ac:dyDescent="0.3">
      <c r="A364" s="142"/>
      <c r="B364" s="118"/>
      <c r="C364" s="158" t="s">
        <v>1939</v>
      </c>
      <c r="D364" s="118"/>
      <c r="E364" s="118"/>
      <c r="F364" s="149">
        <v>135.71</v>
      </c>
      <c r="G364" s="118"/>
      <c r="H364" s="118"/>
      <c r="I364" s="118"/>
      <c r="J364" s="118"/>
      <c r="K364" s="118"/>
      <c r="L364" s="149"/>
      <c r="M364" s="159"/>
      <c r="N364" s="142"/>
      <c r="O364" s="186"/>
      <c r="P364" s="186"/>
    </row>
    <row r="365" spans="1:16" x14ac:dyDescent="0.3">
      <c r="A365" s="142"/>
      <c r="B365" s="118"/>
      <c r="C365" s="158" t="s">
        <v>1940</v>
      </c>
      <c r="D365" s="118"/>
      <c r="E365" s="118"/>
      <c r="F365" s="149">
        <v>3114</v>
      </c>
      <c r="G365" s="118"/>
      <c r="H365" s="118">
        <v>-3114</v>
      </c>
      <c r="I365" s="118"/>
      <c r="J365" s="118"/>
      <c r="K365" s="118"/>
      <c r="L365" s="149"/>
      <c r="M365" s="159"/>
      <c r="N365" s="142"/>
      <c r="O365" s="205" t="s">
        <v>9</v>
      </c>
      <c r="P365" s="204" t="s">
        <v>2133</v>
      </c>
    </row>
    <row r="366" spans="1:16" x14ac:dyDescent="0.3">
      <c r="A366" s="142"/>
      <c r="B366" s="118"/>
      <c r="C366" s="158" t="s">
        <v>1941</v>
      </c>
      <c r="D366" s="118"/>
      <c r="E366" s="118"/>
      <c r="F366" s="149">
        <v>82.28</v>
      </c>
      <c r="G366" s="118"/>
      <c r="H366" s="118"/>
      <c r="I366" s="118"/>
      <c r="J366" s="118"/>
      <c r="K366" s="118"/>
      <c r="L366" s="149"/>
      <c r="M366" s="159"/>
      <c r="N366" s="142"/>
      <c r="O366" s="186"/>
      <c r="P366" s="186"/>
    </row>
    <row r="367" spans="1:16" x14ac:dyDescent="0.3">
      <c r="A367" s="142"/>
      <c r="B367" s="118"/>
      <c r="C367" s="158" t="s">
        <v>1942</v>
      </c>
      <c r="D367" s="118"/>
      <c r="E367" s="118"/>
      <c r="F367" s="149">
        <v>240.08</v>
      </c>
      <c r="G367" s="118"/>
      <c r="H367" s="118"/>
      <c r="I367" s="118"/>
      <c r="J367" s="118"/>
      <c r="K367" s="118"/>
      <c r="L367" s="149"/>
      <c r="M367" s="159"/>
      <c r="N367" s="142"/>
      <c r="O367" s="186"/>
      <c r="P367" s="186"/>
    </row>
    <row r="368" spans="1:16" x14ac:dyDescent="0.3">
      <c r="A368" s="142"/>
      <c r="B368" s="118"/>
      <c r="C368" s="158" t="s">
        <v>1943</v>
      </c>
      <c r="D368" s="118"/>
      <c r="E368" s="119"/>
      <c r="F368" s="149">
        <v>14921.12</v>
      </c>
      <c r="G368" s="118"/>
      <c r="H368" s="118"/>
      <c r="I368" s="118"/>
      <c r="J368" s="118"/>
      <c r="K368" s="118"/>
      <c r="L368" s="149"/>
      <c r="M368" s="159"/>
      <c r="N368" s="142"/>
      <c r="O368" s="186"/>
      <c r="P368" s="186"/>
    </row>
    <row r="369" spans="1:16" x14ac:dyDescent="0.3">
      <c r="A369" s="142"/>
      <c r="B369" s="118"/>
      <c r="C369" s="158" t="s">
        <v>1811</v>
      </c>
      <c r="D369" s="118"/>
      <c r="E369" s="118"/>
      <c r="F369" s="149">
        <v>122.81</v>
      </c>
      <c r="G369" s="118"/>
      <c r="H369" s="118"/>
      <c r="I369" s="118"/>
      <c r="J369" s="118"/>
      <c r="K369" s="118"/>
      <c r="L369" s="149"/>
      <c r="M369" s="159"/>
      <c r="N369" s="142"/>
      <c r="O369" s="186"/>
      <c r="P369" s="186"/>
    </row>
    <row r="370" spans="1:16" x14ac:dyDescent="0.3">
      <c r="A370" s="142"/>
      <c r="B370" s="118"/>
      <c r="C370" s="158" t="s">
        <v>1857</v>
      </c>
      <c r="D370" s="118"/>
      <c r="E370" s="118"/>
      <c r="F370" s="149">
        <v>6.46</v>
      </c>
      <c r="G370" s="118"/>
      <c r="H370" s="118"/>
      <c r="I370" s="118"/>
      <c r="J370" s="118"/>
      <c r="K370" s="118"/>
      <c r="L370" s="149"/>
      <c r="M370" s="159"/>
      <c r="N370" s="142"/>
      <c r="O370" s="186"/>
      <c r="P370" s="186"/>
    </row>
    <row r="371" spans="1:16" x14ac:dyDescent="0.3">
      <c r="A371" s="142"/>
      <c r="B371" s="118"/>
      <c r="C371" s="158" t="s">
        <v>1944</v>
      </c>
      <c r="D371" s="118"/>
      <c r="E371" s="149"/>
      <c r="F371" s="149">
        <v>43088.1</v>
      </c>
      <c r="G371" s="118"/>
      <c r="H371" s="118"/>
      <c r="I371" s="118"/>
      <c r="J371" s="118"/>
      <c r="K371" s="118"/>
      <c r="L371" s="149"/>
      <c r="M371" s="159"/>
      <c r="N371" s="142"/>
      <c r="O371" s="186"/>
      <c r="P371" s="186"/>
    </row>
    <row r="372" spans="1:16" x14ac:dyDescent="0.3">
      <c r="A372" s="142"/>
      <c r="B372" s="118"/>
      <c r="C372" s="158" t="s">
        <v>1945</v>
      </c>
      <c r="D372" s="118"/>
      <c r="E372" s="118"/>
      <c r="F372" s="149">
        <v>35.700000000000003</v>
      </c>
      <c r="G372" s="118"/>
      <c r="H372" s="118"/>
      <c r="I372" s="118"/>
      <c r="J372" s="118"/>
      <c r="K372" s="118"/>
      <c r="L372" s="149"/>
      <c r="M372" s="159"/>
      <c r="N372" s="142"/>
      <c r="O372" s="186"/>
      <c r="P372" s="186"/>
    </row>
    <row r="373" spans="1:16" x14ac:dyDescent="0.3">
      <c r="A373" s="142"/>
      <c r="B373" s="118"/>
      <c r="C373" s="158" t="s">
        <v>1946</v>
      </c>
      <c r="D373" s="118"/>
      <c r="E373" s="118"/>
      <c r="F373" s="149">
        <v>443.04</v>
      </c>
      <c r="G373" s="118"/>
      <c r="H373" s="118"/>
      <c r="I373" s="118"/>
      <c r="J373" s="118"/>
      <c r="K373" s="118"/>
      <c r="L373" s="149"/>
      <c r="M373" s="159"/>
      <c r="N373" s="142"/>
      <c r="O373" s="186"/>
      <c r="P373" s="186"/>
    </row>
    <row r="374" spans="1:16" x14ac:dyDescent="0.3">
      <c r="A374" s="142"/>
      <c r="B374" s="118"/>
      <c r="C374" s="158" t="s">
        <v>1947</v>
      </c>
      <c r="D374" s="118"/>
      <c r="E374" s="118"/>
      <c r="F374" s="149">
        <v>159.25</v>
      </c>
      <c r="G374" s="118"/>
      <c r="H374" s="118"/>
      <c r="I374" s="118"/>
      <c r="J374" s="118"/>
      <c r="K374" s="118"/>
      <c r="L374" s="149"/>
      <c r="M374" s="159"/>
      <c r="N374" s="142"/>
      <c r="O374" s="186"/>
      <c r="P374" s="186"/>
    </row>
    <row r="375" spans="1:16" x14ac:dyDescent="0.3">
      <c r="A375" s="142"/>
      <c r="B375" s="118"/>
      <c r="C375" s="158" t="s">
        <v>1948</v>
      </c>
      <c r="D375" s="118"/>
      <c r="E375" s="118"/>
      <c r="F375" s="149">
        <v>395.77</v>
      </c>
      <c r="G375" s="118"/>
      <c r="H375" s="118"/>
      <c r="I375" s="118"/>
      <c r="J375" s="118"/>
      <c r="K375" s="118"/>
      <c r="L375" s="149"/>
      <c r="M375" s="159"/>
      <c r="N375" s="142"/>
      <c r="O375" s="186"/>
      <c r="P375" s="186"/>
    </row>
    <row r="376" spans="1:16" x14ac:dyDescent="0.3">
      <c r="A376" s="140"/>
      <c r="B376" s="118">
        <v>28</v>
      </c>
      <c r="C376" s="157" t="s">
        <v>1949</v>
      </c>
      <c r="D376" s="145">
        <v>5</v>
      </c>
      <c r="E376" s="181" t="s">
        <v>2080</v>
      </c>
      <c r="F376" s="146">
        <f>SUM(F377:F383)</f>
        <v>128216.23999999999</v>
      </c>
      <c r="G376" s="145"/>
      <c r="H376" s="145"/>
      <c r="I376" s="145"/>
      <c r="J376" s="145"/>
      <c r="K376" s="145"/>
      <c r="L376" s="146">
        <f>SUM(F376:K376)</f>
        <v>128216.23999999999</v>
      </c>
      <c r="M376" s="159"/>
      <c r="N376" s="140"/>
      <c r="O376" s="185"/>
      <c r="P376" s="185"/>
    </row>
    <row r="377" spans="1:16" x14ac:dyDescent="0.3">
      <c r="A377" s="142"/>
      <c r="B377" s="118"/>
      <c r="C377" s="158" t="s">
        <v>1795</v>
      </c>
      <c r="D377" s="118"/>
      <c r="E377" s="118"/>
      <c r="F377" s="149">
        <v>13555.38</v>
      </c>
      <c r="G377" s="118"/>
      <c r="H377" s="118"/>
      <c r="I377" s="118"/>
      <c r="J377" s="118"/>
      <c r="K377" s="118"/>
      <c r="L377" s="149"/>
      <c r="M377" s="159"/>
      <c r="N377" s="142"/>
      <c r="O377" s="186"/>
      <c r="P377" s="186"/>
    </row>
    <row r="378" spans="1:16" x14ac:dyDescent="0.3">
      <c r="A378" s="142"/>
      <c r="B378" s="118"/>
      <c r="C378" s="158" t="s">
        <v>1806</v>
      </c>
      <c r="D378" s="118"/>
      <c r="E378" s="118"/>
      <c r="F378" s="149">
        <v>163.63999999999999</v>
      </c>
      <c r="G378" s="118"/>
      <c r="H378" s="118"/>
      <c r="I378" s="118"/>
      <c r="J378" s="118"/>
      <c r="K378" s="118"/>
      <c r="L378" s="149"/>
      <c r="M378" s="159"/>
      <c r="N378" s="142"/>
      <c r="O378" s="186"/>
      <c r="P378" s="186"/>
    </row>
    <row r="379" spans="1:16" x14ac:dyDescent="0.3">
      <c r="A379" s="142"/>
      <c r="B379" s="118"/>
      <c r="C379" s="158" t="s">
        <v>1809</v>
      </c>
      <c r="D379" s="118"/>
      <c r="F379" s="149">
        <v>87961.25</v>
      </c>
      <c r="G379" s="118"/>
      <c r="H379" s="118"/>
      <c r="I379" s="118"/>
      <c r="J379" s="118"/>
      <c r="K379" s="118"/>
      <c r="L379" s="149"/>
      <c r="M379" s="159"/>
      <c r="N379" s="142"/>
      <c r="O379" s="186"/>
      <c r="P379" s="186"/>
    </row>
    <row r="380" spans="1:16" x14ac:dyDescent="0.3">
      <c r="A380" s="142"/>
      <c r="B380" s="118"/>
      <c r="C380" s="158" t="s">
        <v>1950</v>
      </c>
      <c r="D380" s="118"/>
      <c r="E380" s="118"/>
      <c r="F380" s="149">
        <v>14310.82</v>
      </c>
      <c r="G380" s="118"/>
      <c r="H380" s="118"/>
      <c r="I380" s="118"/>
      <c r="J380" s="118"/>
      <c r="K380" s="118"/>
      <c r="L380" s="149"/>
      <c r="M380" s="159"/>
      <c r="N380" s="142"/>
      <c r="O380" s="186"/>
      <c r="P380" s="186"/>
    </row>
    <row r="381" spans="1:16" x14ac:dyDescent="0.3">
      <c r="A381" s="142"/>
      <c r="B381" s="118"/>
      <c r="C381" s="158" t="s">
        <v>1951</v>
      </c>
      <c r="D381" s="118"/>
      <c r="E381" s="118"/>
      <c r="F381" s="149">
        <v>4248.6499999999996</v>
      </c>
      <c r="G381" s="118"/>
      <c r="H381" s="118"/>
      <c r="I381" s="118"/>
      <c r="J381" s="118"/>
      <c r="K381" s="118"/>
      <c r="L381" s="149"/>
      <c r="M381" s="159"/>
      <c r="N381" s="142"/>
      <c r="O381" s="186"/>
      <c r="P381" s="186"/>
    </row>
    <row r="382" spans="1:16" x14ac:dyDescent="0.3">
      <c r="A382" s="142"/>
      <c r="B382" s="118"/>
      <c r="C382" s="158" t="s">
        <v>1915</v>
      </c>
      <c r="D382" s="118"/>
      <c r="E382" s="118"/>
      <c r="F382" s="149">
        <v>671.79</v>
      </c>
      <c r="G382" s="118"/>
      <c r="H382" s="118"/>
      <c r="I382" s="118"/>
      <c r="J382" s="118"/>
      <c r="K382" s="118"/>
      <c r="L382" s="149"/>
      <c r="M382" s="159"/>
      <c r="N382" s="142"/>
      <c r="O382" s="186"/>
      <c r="P382" s="186"/>
    </row>
    <row r="383" spans="1:16" x14ac:dyDescent="0.3">
      <c r="A383" s="142"/>
      <c r="B383" s="118"/>
      <c r="C383" s="158" t="s">
        <v>1952</v>
      </c>
      <c r="D383" s="118"/>
      <c r="E383" s="118"/>
      <c r="F383" s="149">
        <v>7304.71</v>
      </c>
      <c r="G383" s="118"/>
      <c r="H383" s="118"/>
      <c r="I383" s="118"/>
      <c r="J383" s="118"/>
      <c r="K383" s="118"/>
      <c r="L383" s="149"/>
      <c r="M383" s="159"/>
      <c r="N383" s="142"/>
      <c r="O383" s="186"/>
      <c r="P383" s="186"/>
    </row>
    <row r="384" spans="1:16" x14ac:dyDescent="0.3">
      <c r="A384" s="140"/>
      <c r="B384" s="118">
        <v>29</v>
      </c>
      <c r="C384" s="157" t="s">
        <v>1953</v>
      </c>
      <c r="D384" s="145">
        <v>1</v>
      </c>
      <c r="E384" s="181" t="s">
        <v>2080</v>
      </c>
      <c r="F384" s="146">
        <f>SUM(F385:F404)</f>
        <v>27439.159999999996</v>
      </c>
      <c r="G384" s="145"/>
      <c r="H384" s="145"/>
      <c r="I384" s="145"/>
      <c r="J384" s="145"/>
      <c r="K384" s="145"/>
      <c r="L384" s="146">
        <f>SUM(F384:K384)</f>
        <v>27439.159999999996</v>
      </c>
      <c r="M384" s="159"/>
      <c r="N384" s="140"/>
      <c r="O384" s="185"/>
      <c r="P384" s="185"/>
    </row>
    <row r="385" spans="1:16" x14ac:dyDescent="0.3">
      <c r="A385" s="142"/>
      <c r="B385" s="118"/>
      <c r="C385" s="158" t="s">
        <v>1795</v>
      </c>
      <c r="D385" s="118"/>
      <c r="E385" s="118"/>
      <c r="F385" s="149">
        <v>695.23</v>
      </c>
      <c r="G385" s="118"/>
      <c r="H385" s="118"/>
      <c r="I385" s="118"/>
      <c r="J385" s="118"/>
      <c r="K385" s="118"/>
      <c r="L385" s="149"/>
      <c r="M385" s="159"/>
      <c r="N385" s="142"/>
      <c r="O385" s="186"/>
      <c r="P385" s="186"/>
    </row>
    <row r="386" spans="1:16" x14ac:dyDescent="0.3">
      <c r="A386" s="142"/>
      <c r="B386" s="118"/>
      <c r="C386" s="158" t="s">
        <v>1954</v>
      </c>
      <c r="D386" s="118"/>
      <c r="E386" s="118"/>
      <c r="F386" s="149">
        <v>31.61</v>
      </c>
      <c r="G386" s="118"/>
      <c r="H386" s="118"/>
      <c r="I386" s="118"/>
      <c r="J386" s="118"/>
      <c r="K386" s="118"/>
      <c r="L386" s="149"/>
      <c r="M386" s="159"/>
      <c r="N386" s="142"/>
      <c r="O386" s="186"/>
      <c r="P386" s="186"/>
    </row>
    <row r="387" spans="1:16" x14ac:dyDescent="0.3">
      <c r="A387" s="142"/>
      <c r="B387" s="118"/>
      <c r="C387" s="158" t="s">
        <v>1955</v>
      </c>
      <c r="D387" s="118"/>
      <c r="F387" s="149">
        <v>39.5</v>
      </c>
      <c r="G387" s="118"/>
      <c r="H387" s="118"/>
      <c r="I387" s="118"/>
      <c r="J387" s="118"/>
      <c r="K387" s="118"/>
      <c r="L387" s="149"/>
      <c r="M387" s="159"/>
      <c r="N387" s="142"/>
      <c r="O387" s="186"/>
      <c r="P387" s="186"/>
    </row>
    <row r="388" spans="1:16" x14ac:dyDescent="0.3">
      <c r="A388" s="142"/>
      <c r="B388" s="118"/>
      <c r="C388" s="158" t="s">
        <v>1956</v>
      </c>
      <c r="D388" s="118"/>
      <c r="E388" s="118"/>
      <c r="F388" s="149">
        <v>7.9</v>
      </c>
      <c r="G388" s="118"/>
      <c r="H388" s="118"/>
      <c r="I388" s="118"/>
      <c r="J388" s="118"/>
      <c r="K388" s="118"/>
      <c r="L388" s="149"/>
      <c r="M388" s="159"/>
      <c r="N388" s="142"/>
      <c r="O388" s="186"/>
      <c r="P388" s="186"/>
    </row>
    <row r="389" spans="1:16" x14ac:dyDescent="0.3">
      <c r="A389" s="142"/>
      <c r="B389" s="118"/>
      <c r="C389" s="158" t="s">
        <v>1957</v>
      </c>
      <c r="D389" s="118"/>
      <c r="E389" s="118"/>
      <c r="F389" s="149">
        <v>15.8</v>
      </c>
      <c r="G389" s="118"/>
      <c r="H389" s="118"/>
      <c r="I389" s="118"/>
      <c r="J389" s="118"/>
      <c r="K389" s="118"/>
      <c r="L389" s="149"/>
      <c r="M389" s="159"/>
      <c r="N389" s="142"/>
      <c r="O389" s="186"/>
      <c r="P389" s="186"/>
    </row>
    <row r="390" spans="1:16" x14ac:dyDescent="0.3">
      <c r="A390" s="142"/>
      <c r="B390" s="118"/>
      <c r="C390" s="158" t="s">
        <v>1809</v>
      </c>
      <c r="D390" s="118"/>
      <c r="E390" s="118"/>
      <c r="F390" s="149">
        <v>17921.419999999998</v>
      </c>
      <c r="G390" s="118"/>
      <c r="H390" s="118"/>
      <c r="I390" s="118"/>
      <c r="J390" s="118"/>
      <c r="K390" s="118"/>
      <c r="L390" s="149"/>
      <c r="M390" s="159"/>
      <c r="N390" s="142"/>
      <c r="O390" s="186"/>
      <c r="P390" s="186"/>
    </row>
    <row r="391" spans="1:16" x14ac:dyDescent="0.3">
      <c r="A391" s="142"/>
      <c r="B391" s="118"/>
      <c r="C391" s="158" t="s">
        <v>1958</v>
      </c>
      <c r="D391" s="118"/>
      <c r="E391" s="118"/>
      <c r="F391" s="149">
        <v>814.57</v>
      </c>
      <c r="G391" s="118"/>
      <c r="H391" s="118"/>
      <c r="I391" s="118"/>
      <c r="J391" s="118"/>
      <c r="K391" s="118"/>
      <c r="L391" s="149"/>
      <c r="M391" s="159"/>
      <c r="N391" s="142"/>
      <c r="O391" s="186"/>
      <c r="P391" s="186"/>
    </row>
    <row r="392" spans="1:16" x14ac:dyDescent="0.3">
      <c r="A392" s="142"/>
      <c r="B392" s="118"/>
      <c r="C392" s="158" t="s">
        <v>1959</v>
      </c>
      <c r="D392" s="118"/>
      <c r="E392" s="118"/>
      <c r="F392" s="149">
        <v>1018.25</v>
      </c>
      <c r="G392" s="118"/>
      <c r="H392" s="118"/>
      <c r="I392" s="118"/>
      <c r="J392" s="118"/>
      <c r="K392" s="118"/>
      <c r="L392" s="149"/>
      <c r="M392" s="159"/>
      <c r="N392" s="142"/>
      <c r="O392" s="186"/>
      <c r="P392" s="186"/>
    </row>
    <row r="393" spans="1:16" x14ac:dyDescent="0.3">
      <c r="A393" s="142"/>
      <c r="B393" s="118"/>
      <c r="C393" s="158" t="s">
        <v>1960</v>
      </c>
      <c r="D393" s="118"/>
      <c r="E393" s="118"/>
      <c r="F393" s="149">
        <v>203.67</v>
      </c>
      <c r="G393" s="118"/>
      <c r="H393" s="118"/>
      <c r="I393" s="118"/>
      <c r="J393" s="118"/>
      <c r="K393" s="118"/>
      <c r="L393" s="149"/>
      <c r="M393" s="159"/>
      <c r="N393" s="142"/>
      <c r="O393" s="186"/>
      <c r="P393" s="186"/>
    </row>
    <row r="394" spans="1:16" x14ac:dyDescent="0.3">
      <c r="A394" s="142"/>
      <c r="B394" s="118"/>
      <c r="C394" s="158" t="s">
        <v>1961</v>
      </c>
      <c r="D394" s="118"/>
      <c r="E394" s="118"/>
      <c r="F394" s="149">
        <v>407.34</v>
      </c>
      <c r="G394" s="118"/>
      <c r="H394" s="118"/>
      <c r="I394" s="118"/>
      <c r="J394" s="118"/>
      <c r="K394" s="118"/>
      <c r="L394" s="149"/>
      <c r="M394" s="159"/>
      <c r="N394" s="142"/>
      <c r="O394" s="186"/>
      <c r="P394" s="186"/>
    </row>
    <row r="395" spans="1:16" x14ac:dyDescent="0.3">
      <c r="A395" s="142"/>
      <c r="B395" s="118"/>
      <c r="C395" s="158" t="s">
        <v>1830</v>
      </c>
      <c r="D395" s="118"/>
      <c r="E395" s="118"/>
      <c r="F395" s="149">
        <v>5268.93</v>
      </c>
      <c r="G395" s="118"/>
      <c r="H395" s="118"/>
      <c r="I395" s="118"/>
      <c r="J395" s="118"/>
      <c r="K395" s="118"/>
      <c r="L395" s="149"/>
      <c r="M395" s="159"/>
      <c r="N395" s="142"/>
      <c r="O395" s="186"/>
      <c r="P395" s="186"/>
    </row>
    <row r="396" spans="1:16" x14ac:dyDescent="0.3">
      <c r="A396" s="142"/>
      <c r="B396" s="118"/>
      <c r="C396" s="158" t="s">
        <v>1962</v>
      </c>
      <c r="D396" s="118"/>
      <c r="E396" s="118"/>
      <c r="F396" s="149">
        <v>239.51</v>
      </c>
      <c r="G396" s="118"/>
      <c r="H396" s="118"/>
      <c r="I396" s="118"/>
      <c r="J396" s="118"/>
      <c r="K396" s="118"/>
      <c r="L396" s="149"/>
      <c r="M396" s="159"/>
      <c r="N396" s="142"/>
      <c r="O396" s="186"/>
      <c r="P396" s="186"/>
    </row>
    <row r="397" spans="1:16" x14ac:dyDescent="0.3">
      <c r="A397" s="142"/>
      <c r="B397" s="118"/>
      <c r="C397" s="158" t="s">
        <v>1963</v>
      </c>
      <c r="D397" s="118"/>
      <c r="E397" s="118"/>
      <c r="F397" s="149">
        <v>299.38</v>
      </c>
      <c r="G397" s="118"/>
      <c r="H397" s="118"/>
      <c r="I397" s="118"/>
      <c r="J397" s="118"/>
      <c r="K397" s="118"/>
      <c r="L397" s="149"/>
      <c r="M397" s="159"/>
      <c r="N397" s="142"/>
      <c r="O397" s="186"/>
      <c r="P397" s="186"/>
    </row>
    <row r="398" spans="1:16" x14ac:dyDescent="0.3">
      <c r="A398" s="142"/>
      <c r="B398" s="118"/>
      <c r="C398" s="158" t="s">
        <v>1964</v>
      </c>
      <c r="D398" s="118"/>
      <c r="E398" s="118"/>
      <c r="F398" s="149">
        <v>59.87</v>
      </c>
      <c r="G398" s="118"/>
      <c r="H398" s="118"/>
      <c r="I398" s="118"/>
      <c r="J398" s="118"/>
      <c r="K398" s="118"/>
      <c r="L398" s="149"/>
      <c r="M398" s="159"/>
      <c r="N398" s="142"/>
      <c r="O398" s="186"/>
      <c r="P398" s="186"/>
    </row>
    <row r="399" spans="1:16" x14ac:dyDescent="0.3">
      <c r="A399" s="142"/>
      <c r="B399" s="118"/>
      <c r="C399" s="158" t="s">
        <v>1965</v>
      </c>
      <c r="D399" s="118"/>
      <c r="E399" s="118"/>
      <c r="F399" s="149">
        <v>119.73</v>
      </c>
      <c r="G399" s="118"/>
      <c r="H399" s="118"/>
      <c r="I399" s="118"/>
      <c r="J399" s="118"/>
      <c r="K399" s="118"/>
      <c r="L399" s="149"/>
      <c r="M399" s="159"/>
      <c r="N399" s="142"/>
      <c r="O399" s="186"/>
      <c r="P399" s="186"/>
    </row>
    <row r="400" spans="1:16" x14ac:dyDescent="0.3">
      <c r="A400" s="142"/>
      <c r="B400" s="118"/>
      <c r="C400" s="158" t="s">
        <v>1915</v>
      </c>
      <c r="D400" s="118"/>
      <c r="E400" s="118"/>
      <c r="F400" s="149">
        <v>260.88</v>
      </c>
      <c r="G400" s="118"/>
      <c r="H400" s="118"/>
      <c r="I400" s="118"/>
      <c r="J400" s="118"/>
      <c r="K400" s="118"/>
      <c r="L400" s="149"/>
      <c r="M400" s="159"/>
      <c r="N400" s="142"/>
      <c r="O400" s="186"/>
      <c r="P400" s="186"/>
    </row>
    <row r="401" spans="1:16" x14ac:dyDescent="0.3">
      <c r="A401" s="142"/>
      <c r="B401" s="118"/>
      <c r="C401" s="158" t="s">
        <v>1966</v>
      </c>
      <c r="D401" s="118"/>
      <c r="E401" s="118"/>
      <c r="F401" s="149">
        <v>11.86</v>
      </c>
      <c r="G401" s="118"/>
      <c r="H401" s="118"/>
      <c r="I401" s="118"/>
      <c r="J401" s="118"/>
      <c r="K401" s="118"/>
      <c r="L401" s="149"/>
      <c r="M401" s="159"/>
      <c r="N401" s="142"/>
      <c r="O401" s="186"/>
      <c r="P401" s="186"/>
    </row>
    <row r="402" spans="1:16" x14ac:dyDescent="0.3">
      <c r="A402" s="142"/>
      <c r="B402" s="118"/>
      <c r="C402" s="158" t="s">
        <v>1967</v>
      </c>
      <c r="D402" s="118"/>
      <c r="E402" s="118"/>
      <c r="F402" s="149">
        <v>14.82</v>
      </c>
      <c r="G402" s="118"/>
      <c r="H402" s="118"/>
      <c r="I402" s="118"/>
      <c r="J402" s="118"/>
      <c r="K402" s="118"/>
      <c r="L402" s="149"/>
      <c r="M402" s="159"/>
      <c r="N402" s="142"/>
      <c r="O402" s="186"/>
      <c r="P402" s="186"/>
    </row>
    <row r="403" spans="1:16" x14ac:dyDescent="0.3">
      <c r="A403" s="142"/>
      <c r="B403" s="118"/>
      <c r="C403" s="158" t="s">
        <v>1968</v>
      </c>
      <c r="D403" s="118"/>
      <c r="E403" s="118"/>
      <c r="F403" s="149">
        <v>2.96</v>
      </c>
      <c r="G403" s="118"/>
      <c r="H403" s="118"/>
      <c r="I403" s="118"/>
      <c r="J403" s="118"/>
      <c r="K403" s="118"/>
      <c r="L403" s="149"/>
      <c r="M403" s="159"/>
      <c r="N403" s="142"/>
      <c r="O403" s="186"/>
      <c r="P403" s="186"/>
    </row>
    <row r="404" spans="1:16" x14ac:dyDescent="0.3">
      <c r="A404" s="142"/>
      <c r="B404" s="118"/>
      <c r="C404" s="158" t="s">
        <v>1969</v>
      </c>
      <c r="D404" s="118"/>
      <c r="E404" s="118"/>
      <c r="F404" s="149">
        <v>5.93</v>
      </c>
      <c r="G404" s="118"/>
      <c r="H404" s="118"/>
      <c r="I404" s="118"/>
      <c r="J404" s="118"/>
      <c r="K404" s="118"/>
      <c r="L404" s="149"/>
      <c r="M404" s="159"/>
      <c r="N404" s="142"/>
      <c r="O404" s="186"/>
      <c r="P404" s="186"/>
    </row>
    <row r="405" spans="1:16" ht="26.4" x14ac:dyDescent="0.3">
      <c r="A405" s="140"/>
      <c r="B405" s="118">
        <v>30</v>
      </c>
      <c r="C405" s="157" t="s">
        <v>1970</v>
      </c>
      <c r="D405" s="145">
        <v>19</v>
      </c>
      <c r="E405" s="179" t="s">
        <v>2084</v>
      </c>
      <c r="F405" s="146">
        <f>SUM(F406:F443)</f>
        <v>260666.88999999996</v>
      </c>
      <c r="G405" s="145"/>
      <c r="H405" s="145"/>
      <c r="I405" s="145"/>
      <c r="J405" s="145"/>
      <c r="K405" s="145"/>
      <c r="L405" s="146">
        <f>SUM(F405:K405)</f>
        <v>260666.88999999996</v>
      </c>
      <c r="M405" s="159"/>
      <c r="N405" s="140"/>
      <c r="O405" s="185"/>
      <c r="P405" s="185"/>
    </row>
    <row r="406" spans="1:16" x14ac:dyDescent="0.3">
      <c r="A406" s="142"/>
      <c r="B406" s="118"/>
      <c r="C406" s="158" t="s">
        <v>1795</v>
      </c>
      <c r="D406" s="118"/>
      <c r="E406" s="118"/>
      <c r="F406" s="149">
        <v>13299.79</v>
      </c>
      <c r="G406" s="118"/>
      <c r="H406" s="118"/>
      <c r="I406" s="118"/>
      <c r="J406" s="118"/>
      <c r="K406" s="118"/>
      <c r="L406" s="149"/>
      <c r="M406" s="159"/>
      <c r="N406" s="142"/>
      <c r="O406" s="186"/>
      <c r="P406" s="186"/>
    </row>
    <row r="407" spans="1:16" x14ac:dyDescent="0.3">
      <c r="A407" s="142"/>
      <c r="B407" s="118"/>
      <c r="C407" s="158" t="s">
        <v>1954</v>
      </c>
      <c r="D407" s="118"/>
      <c r="E407" s="118"/>
      <c r="F407" s="149">
        <v>2897.66</v>
      </c>
      <c r="G407" s="118"/>
      <c r="H407" s="118"/>
      <c r="I407" s="118"/>
      <c r="J407" s="118"/>
      <c r="K407" s="118"/>
      <c r="L407" s="149"/>
      <c r="M407" s="159"/>
      <c r="N407" s="142"/>
      <c r="O407" s="186"/>
      <c r="P407" s="186"/>
    </row>
    <row r="408" spans="1:16" x14ac:dyDescent="0.3">
      <c r="A408" s="142"/>
      <c r="B408" s="118"/>
      <c r="C408" s="158" t="s">
        <v>1955</v>
      </c>
      <c r="D408" s="118"/>
      <c r="F408" s="149">
        <v>1271.69</v>
      </c>
      <c r="G408" s="118"/>
      <c r="H408" s="118"/>
      <c r="I408" s="118"/>
      <c r="J408" s="118"/>
      <c r="K408" s="118"/>
      <c r="L408" s="149"/>
      <c r="M408" s="159"/>
      <c r="N408" s="142"/>
      <c r="O408" s="186"/>
      <c r="P408" s="186"/>
    </row>
    <row r="409" spans="1:16" x14ac:dyDescent="0.3">
      <c r="A409" s="142"/>
      <c r="B409" s="118"/>
      <c r="C409" s="158" t="s">
        <v>1971</v>
      </c>
      <c r="D409" s="118"/>
      <c r="E409" s="118"/>
      <c r="F409" s="149">
        <v>786.82</v>
      </c>
      <c r="G409" s="118"/>
      <c r="H409" s="118"/>
      <c r="I409" s="118"/>
      <c r="J409" s="118"/>
      <c r="K409" s="118"/>
      <c r="L409" s="149"/>
      <c r="M409" s="159"/>
      <c r="N409" s="142"/>
      <c r="O409" s="186"/>
      <c r="P409" s="186"/>
    </row>
    <row r="410" spans="1:16" x14ac:dyDescent="0.3">
      <c r="A410" s="142"/>
      <c r="B410" s="118"/>
      <c r="C410" s="158" t="s">
        <v>1972</v>
      </c>
      <c r="D410" s="118"/>
      <c r="E410" s="118"/>
      <c r="F410" s="207">
        <v>2361.2399999999998</v>
      </c>
      <c r="G410" s="118"/>
      <c r="H410" s="118"/>
      <c r="I410" s="118"/>
      <c r="J410" s="118"/>
      <c r="K410" s="118"/>
      <c r="L410" s="149"/>
      <c r="M410" s="159"/>
      <c r="N410" s="142"/>
      <c r="O410" s="186"/>
      <c r="P410" s="186"/>
    </row>
    <row r="411" spans="1:16" x14ac:dyDescent="0.3">
      <c r="A411" s="142"/>
      <c r="B411" s="118"/>
      <c r="C411" s="158" t="s">
        <v>1973</v>
      </c>
      <c r="D411" s="118"/>
      <c r="E411" s="118"/>
      <c r="F411" s="207">
        <v>2178.1999999999998</v>
      </c>
      <c r="G411" s="118"/>
      <c r="H411" s="118"/>
      <c r="I411" s="118"/>
      <c r="J411" s="118"/>
      <c r="K411" s="118"/>
      <c r="L411" s="149"/>
      <c r="M411" s="159"/>
      <c r="N411" s="142"/>
      <c r="O411" s="186"/>
      <c r="P411" s="186"/>
    </row>
    <row r="412" spans="1:16" x14ac:dyDescent="0.3">
      <c r="A412" s="142"/>
      <c r="B412" s="118"/>
      <c r="C412" s="158" t="s">
        <v>1974</v>
      </c>
      <c r="D412" s="118"/>
      <c r="E412" s="118"/>
      <c r="F412" s="207">
        <v>5073.45</v>
      </c>
      <c r="G412" s="149"/>
      <c r="H412" s="118"/>
      <c r="I412" s="118"/>
      <c r="J412" s="118"/>
      <c r="K412" s="118"/>
      <c r="L412" s="149"/>
      <c r="M412" s="159"/>
      <c r="N412" s="142"/>
      <c r="O412" s="186"/>
      <c r="P412" s="186"/>
    </row>
    <row r="413" spans="1:16" x14ac:dyDescent="0.3">
      <c r="A413" s="142"/>
      <c r="B413" s="118"/>
      <c r="C413" s="158" t="s">
        <v>1975</v>
      </c>
      <c r="D413" s="118"/>
      <c r="E413" s="118"/>
      <c r="F413" s="207">
        <v>1501.81</v>
      </c>
      <c r="G413" s="118"/>
      <c r="H413" s="118"/>
      <c r="I413" s="118"/>
      <c r="J413" s="118"/>
      <c r="K413" s="118"/>
      <c r="L413" s="149"/>
      <c r="M413" s="159"/>
      <c r="N413" s="142"/>
      <c r="O413" s="186"/>
      <c r="P413" s="186"/>
    </row>
    <row r="414" spans="1:16" x14ac:dyDescent="0.3">
      <c r="A414" s="142"/>
      <c r="B414" s="118"/>
      <c r="C414" s="158" t="s">
        <v>1976</v>
      </c>
      <c r="D414" s="118"/>
      <c r="E414" s="118"/>
      <c r="F414" s="207">
        <v>1420.18</v>
      </c>
      <c r="G414" s="149"/>
      <c r="H414" s="118"/>
      <c r="I414" s="118"/>
      <c r="J414" s="118"/>
      <c r="K414" s="118"/>
      <c r="L414" s="149"/>
      <c r="M414" s="159"/>
      <c r="N414" s="142"/>
      <c r="O414" s="186"/>
      <c r="P414" s="186"/>
    </row>
    <row r="415" spans="1:16" x14ac:dyDescent="0.3">
      <c r="A415" s="142"/>
      <c r="B415" s="118"/>
      <c r="C415" s="158" t="s">
        <v>1799</v>
      </c>
      <c r="D415" s="118"/>
      <c r="E415" s="118"/>
      <c r="F415" s="207">
        <v>67.98</v>
      </c>
      <c r="G415" s="118"/>
      <c r="H415" s="118"/>
      <c r="I415" s="118"/>
      <c r="J415" s="118"/>
      <c r="K415" s="118"/>
      <c r="L415" s="149"/>
      <c r="M415" s="159"/>
      <c r="N415" s="142"/>
      <c r="O415" s="186"/>
      <c r="P415" s="186"/>
    </row>
    <row r="416" spans="1:16" x14ac:dyDescent="0.3">
      <c r="A416" s="142"/>
      <c r="B416" s="118"/>
      <c r="C416" s="158" t="s">
        <v>1977</v>
      </c>
      <c r="D416" s="118"/>
      <c r="E416" s="118"/>
      <c r="F416" s="149">
        <v>53.71</v>
      </c>
      <c r="G416" s="118"/>
      <c r="H416" s="118"/>
      <c r="I416" s="118"/>
      <c r="J416" s="118"/>
      <c r="K416" s="118"/>
      <c r="L416" s="149"/>
      <c r="M416" s="159"/>
      <c r="N416" s="142"/>
      <c r="O416" s="186"/>
      <c r="P416" s="186"/>
    </row>
    <row r="417" spans="1:16" x14ac:dyDescent="0.3">
      <c r="A417" s="142"/>
      <c r="B417" s="118"/>
      <c r="C417" s="158" t="s">
        <v>1806</v>
      </c>
      <c r="D417" s="118"/>
      <c r="E417" s="118"/>
      <c r="F417" s="149">
        <v>227.05</v>
      </c>
      <c r="G417" s="118"/>
      <c r="H417" s="118"/>
      <c r="I417" s="118"/>
      <c r="J417" s="118"/>
      <c r="K417" s="118"/>
      <c r="L417" s="149"/>
      <c r="M417" s="159"/>
      <c r="N417" s="142"/>
      <c r="O417" s="186"/>
      <c r="P417" s="186"/>
    </row>
    <row r="418" spans="1:16" x14ac:dyDescent="0.3">
      <c r="A418" s="142"/>
      <c r="B418" s="118"/>
      <c r="C418" s="158" t="s">
        <v>1978</v>
      </c>
      <c r="D418" s="118"/>
      <c r="E418" s="118"/>
      <c r="F418" s="149">
        <v>61.54</v>
      </c>
      <c r="G418" s="118"/>
      <c r="H418" s="118"/>
      <c r="I418" s="118"/>
      <c r="J418" s="118"/>
      <c r="K418" s="118"/>
      <c r="L418" s="149"/>
      <c r="M418" s="159"/>
      <c r="N418" s="142"/>
      <c r="O418" s="186"/>
      <c r="P418" s="186"/>
    </row>
    <row r="419" spans="1:16" x14ac:dyDescent="0.3">
      <c r="A419" s="142"/>
      <c r="B419" s="118"/>
      <c r="C419" s="158" t="s">
        <v>1979</v>
      </c>
      <c r="D419" s="118"/>
      <c r="E419" s="118"/>
      <c r="F419" s="149">
        <v>63.95</v>
      </c>
      <c r="G419" s="118"/>
      <c r="H419" s="118"/>
      <c r="I419" s="118"/>
      <c r="J419" s="118"/>
      <c r="K419" s="118"/>
      <c r="L419" s="149"/>
      <c r="M419" s="159"/>
      <c r="N419" s="142"/>
      <c r="O419" s="186"/>
      <c r="P419" s="186"/>
    </row>
    <row r="420" spans="1:16" x14ac:dyDescent="0.3">
      <c r="A420" s="142"/>
      <c r="B420" s="118"/>
      <c r="C420" s="158" t="s">
        <v>1980</v>
      </c>
      <c r="D420" s="118"/>
      <c r="E420" s="118"/>
      <c r="F420" s="149">
        <v>77.61</v>
      </c>
      <c r="G420" s="118"/>
      <c r="H420" s="118"/>
      <c r="I420" s="118"/>
      <c r="J420" s="118"/>
      <c r="K420" s="118"/>
      <c r="L420" s="149"/>
      <c r="M420" s="159"/>
      <c r="N420" s="142"/>
      <c r="O420" s="186"/>
      <c r="P420" s="186"/>
    </row>
    <row r="421" spans="1:16" x14ac:dyDescent="0.3">
      <c r="A421" s="142"/>
      <c r="B421" s="118"/>
      <c r="C421" s="158" t="s">
        <v>1981</v>
      </c>
      <c r="D421" s="118"/>
      <c r="E421" s="118"/>
      <c r="F421" s="149">
        <v>109.7</v>
      </c>
      <c r="G421" s="118"/>
      <c r="H421" s="118"/>
      <c r="I421" s="118"/>
      <c r="J421" s="118"/>
      <c r="K421" s="118"/>
      <c r="L421" s="149"/>
      <c r="M421" s="159"/>
      <c r="N421" s="142"/>
      <c r="O421" s="186"/>
      <c r="P421" s="186"/>
    </row>
    <row r="422" spans="1:16" x14ac:dyDescent="0.3">
      <c r="A422" s="142"/>
      <c r="B422" s="118"/>
      <c r="C422" s="158" t="s">
        <v>1809</v>
      </c>
      <c r="D422" s="118"/>
      <c r="E422" s="118"/>
      <c r="F422" s="149">
        <v>61935.14</v>
      </c>
      <c r="G422" s="118"/>
      <c r="H422" s="118"/>
      <c r="I422" s="118"/>
      <c r="J422" s="118"/>
      <c r="K422" s="118"/>
      <c r="L422" s="149"/>
      <c r="M422" s="159"/>
      <c r="N422" s="142"/>
      <c r="O422" s="186"/>
      <c r="P422" s="186"/>
    </row>
    <row r="423" spans="1:16" x14ac:dyDescent="0.3">
      <c r="A423" s="142"/>
      <c r="B423" s="118"/>
      <c r="C423" s="158" t="s">
        <v>1958</v>
      </c>
      <c r="D423" s="118"/>
      <c r="E423" s="118"/>
      <c r="F423" s="149">
        <v>36958.6</v>
      </c>
      <c r="G423" s="118"/>
      <c r="H423" s="118"/>
      <c r="I423" s="118"/>
      <c r="J423" s="118"/>
      <c r="K423" s="118"/>
      <c r="L423" s="149"/>
      <c r="M423" s="159"/>
      <c r="N423" s="142"/>
      <c r="O423" s="186"/>
      <c r="P423" s="186"/>
    </row>
    <row r="424" spans="1:16" x14ac:dyDescent="0.3">
      <c r="A424" s="142"/>
      <c r="B424" s="118"/>
      <c r="C424" s="158" t="s">
        <v>1959</v>
      </c>
      <c r="D424" s="118"/>
      <c r="E424" s="118"/>
      <c r="F424" s="149">
        <v>52643.54</v>
      </c>
      <c r="G424" s="118"/>
      <c r="H424" s="118"/>
      <c r="I424" s="118"/>
      <c r="J424" s="118"/>
      <c r="K424" s="118"/>
      <c r="L424" s="149"/>
      <c r="M424" s="159"/>
      <c r="N424" s="142"/>
      <c r="O424" s="186"/>
      <c r="P424" s="186"/>
    </row>
    <row r="425" spans="1:16" x14ac:dyDescent="0.3">
      <c r="A425" s="142"/>
      <c r="B425" s="118"/>
      <c r="C425" s="158" t="s">
        <v>1960</v>
      </c>
      <c r="D425" s="118"/>
      <c r="E425" s="149"/>
      <c r="F425" s="149">
        <v>9141.66</v>
      </c>
      <c r="G425" s="118"/>
      <c r="H425" s="118"/>
      <c r="I425" s="118"/>
      <c r="J425" s="118"/>
      <c r="K425" s="118"/>
      <c r="L425" s="149"/>
      <c r="M425" s="159"/>
      <c r="N425" s="142"/>
      <c r="O425" s="186"/>
      <c r="P425" s="186"/>
    </row>
    <row r="426" spans="1:16" x14ac:dyDescent="0.3">
      <c r="A426" s="142"/>
      <c r="B426" s="118"/>
      <c r="C426" s="158" t="s">
        <v>1961</v>
      </c>
      <c r="D426" s="118"/>
      <c r="E426" s="118"/>
      <c r="F426" s="149">
        <v>13190.05</v>
      </c>
      <c r="G426" s="118"/>
      <c r="H426" s="118"/>
      <c r="I426" s="118"/>
      <c r="J426" s="118"/>
      <c r="K426" s="118"/>
      <c r="L426" s="149"/>
      <c r="M426" s="159"/>
      <c r="N426" s="142"/>
      <c r="O426" s="186"/>
      <c r="P426" s="186"/>
    </row>
    <row r="427" spans="1:16" x14ac:dyDescent="0.3">
      <c r="A427" s="142"/>
      <c r="B427" s="118"/>
      <c r="C427" s="158" t="s">
        <v>1982</v>
      </c>
      <c r="D427" s="118"/>
      <c r="E427" s="118"/>
      <c r="F427" s="149">
        <v>10087.959999999999</v>
      </c>
      <c r="G427" s="118"/>
      <c r="H427" s="118"/>
      <c r="I427" s="118"/>
      <c r="J427" s="118"/>
      <c r="K427" s="118"/>
      <c r="L427" s="149"/>
      <c r="M427" s="159"/>
      <c r="N427" s="142"/>
      <c r="O427" s="186"/>
      <c r="P427" s="186"/>
    </row>
    <row r="428" spans="1:16" x14ac:dyDescent="0.3">
      <c r="A428" s="142"/>
      <c r="B428" s="118"/>
      <c r="C428" s="158" t="s">
        <v>1817</v>
      </c>
      <c r="D428" s="118"/>
      <c r="E428" s="118"/>
      <c r="F428" s="149">
        <v>304.8</v>
      </c>
      <c r="G428" s="118"/>
      <c r="H428" s="118"/>
      <c r="I428" s="118"/>
      <c r="J428" s="118"/>
      <c r="K428" s="118"/>
      <c r="L428" s="149"/>
      <c r="M428" s="159"/>
      <c r="N428" s="142"/>
      <c r="O428" s="186"/>
      <c r="P428" s="186"/>
    </row>
    <row r="429" spans="1:16" x14ac:dyDescent="0.3">
      <c r="A429" s="142"/>
      <c r="B429" s="118"/>
      <c r="C429" s="158" t="s">
        <v>1963</v>
      </c>
      <c r="D429" s="118"/>
      <c r="E429" s="118"/>
      <c r="F429" s="149">
        <v>148.28</v>
      </c>
      <c r="G429" s="118"/>
      <c r="H429" s="118"/>
      <c r="I429" s="118"/>
      <c r="J429" s="118"/>
      <c r="K429" s="118"/>
      <c r="L429" s="149"/>
      <c r="M429" s="159"/>
      <c r="N429" s="142"/>
      <c r="O429" s="186"/>
      <c r="P429" s="186"/>
    </row>
    <row r="430" spans="1:16" x14ac:dyDescent="0.3">
      <c r="A430" s="142"/>
      <c r="B430" s="118"/>
      <c r="C430" s="158" t="s">
        <v>1950</v>
      </c>
      <c r="D430" s="118"/>
      <c r="E430" s="118"/>
      <c r="F430" s="149">
        <v>13114.49</v>
      </c>
      <c r="G430" s="118"/>
      <c r="H430" s="118"/>
      <c r="I430" s="118"/>
      <c r="J430" s="118"/>
      <c r="K430" s="118"/>
      <c r="L430" s="149"/>
      <c r="M430" s="159"/>
      <c r="N430" s="142"/>
      <c r="O430" s="186"/>
      <c r="P430" s="186"/>
    </row>
    <row r="431" spans="1:16" x14ac:dyDescent="0.3">
      <c r="A431" s="142"/>
      <c r="B431" s="118"/>
      <c r="C431" s="158" t="s">
        <v>1983</v>
      </c>
      <c r="D431" s="118"/>
      <c r="E431" s="118"/>
      <c r="F431" s="149">
        <v>3021</v>
      </c>
      <c r="G431" s="118"/>
      <c r="H431" s="118"/>
      <c r="I431" s="118"/>
      <c r="J431" s="118"/>
      <c r="K431" s="118"/>
      <c r="L431" s="149"/>
      <c r="M431" s="159"/>
      <c r="N431" s="142"/>
      <c r="O431" s="186"/>
      <c r="P431" s="186"/>
    </row>
    <row r="432" spans="1:16" x14ac:dyDescent="0.3">
      <c r="A432" s="142"/>
      <c r="B432" s="118"/>
      <c r="C432" s="158" t="s">
        <v>1984</v>
      </c>
      <c r="D432" s="118"/>
      <c r="E432" s="118"/>
      <c r="F432" s="149">
        <v>8190.66</v>
      </c>
      <c r="G432" s="118"/>
      <c r="H432" s="118"/>
      <c r="I432" s="118"/>
      <c r="J432" s="118"/>
      <c r="K432" s="118"/>
      <c r="L432" s="149"/>
      <c r="M432" s="159"/>
      <c r="N432" s="142"/>
      <c r="O432" s="186"/>
      <c r="P432" s="186"/>
    </row>
    <row r="433" spans="1:16" x14ac:dyDescent="0.3">
      <c r="A433" s="142"/>
      <c r="B433" s="118"/>
      <c r="C433" s="158" t="s">
        <v>1985</v>
      </c>
      <c r="D433" s="118"/>
      <c r="E433" s="118"/>
      <c r="F433" s="149">
        <v>1662.4</v>
      </c>
      <c r="G433" s="118"/>
      <c r="H433" s="118"/>
      <c r="I433" s="118"/>
      <c r="J433" s="118"/>
      <c r="K433" s="118"/>
      <c r="L433" s="149"/>
      <c r="M433" s="159"/>
      <c r="N433" s="142"/>
      <c r="O433" s="186"/>
      <c r="P433" s="186"/>
    </row>
    <row r="434" spans="1:16" x14ac:dyDescent="0.3">
      <c r="A434" s="142"/>
      <c r="B434" s="118"/>
      <c r="C434" s="158" t="s">
        <v>1951</v>
      </c>
      <c r="D434" s="118"/>
      <c r="E434" s="118"/>
      <c r="F434" s="149">
        <v>2490.11</v>
      </c>
      <c r="G434" s="118"/>
      <c r="H434" s="118"/>
      <c r="I434" s="118"/>
      <c r="J434" s="118"/>
      <c r="K434" s="118"/>
      <c r="L434" s="149"/>
      <c r="M434" s="159"/>
      <c r="N434" s="142"/>
      <c r="O434" s="186"/>
      <c r="P434" s="186"/>
    </row>
    <row r="435" spans="1:16" x14ac:dyDescent="0.3">
      <c r="A435" s="142"/>
      <c r="B435" s="118"/>
      <c r="C435" s="158" t="s">
        <v>1986</v>
      </c>
      <c r="D435" s="118"/>
      <c r="E435" s="118"/>
      <c r="F435" s="149">
        <v>1824.62</v>
      </c>
      <c r="G435" s="118"/>
      <c r="H435" s="118"/>
      <c r="I435" s="118"/>
      <c r="J435" s="118"/>
      <c r="K435" s="118"/>
      <c r="L435" s="149"/>
      <c r="M435" s="159"/>
      <c r="N435" s="142"/>
      <c r="O435" s="186"/>
      <c r="P435" s="186"/>
    </row>
    <row r="436" spans="1:16" x14ac:dyDescent="0.3">
      <c r="A436" s="142"/>
      <c r="B436" s="118"/>
      <c r="C436" s="158" t="s">
        <v>1987</v>
      </c>
      <c r="D436" s="118"/>
      <c r="E436" s="118"/>
      <c r="F436" s="149">
        <v>2199.12</v>
      </c>
      <c r="G436" s="118"/>
      <c r="H436" s="118"/>
      <c r="I436" s="118"/>
      <c r="J436" s="118"/>
      <c r="K436" s="118"/>
      <c r="L436" s="149"/>
      <c r="M436" s="159"/>
      <c r="N436" s="142"/>
      <c r="O436" s="186"/>
      <c r="P436" s="186"/>
    </row>
    <row r="437" spans="1:16" x14ac:dyDescent="0.3">
      <c r="A437" s="142"/>
      <c r="B437" s="118"/>
      <c r="C437" s="158" t="s">
        <v>1988</v>
      </c>
      <c r="D437" s="118"/>
      <c r="E437" s="118"/>
      <c r="F437" s="149">
        <v>402.71</v>
      </c>
      <c r="G437" s="118"/>
      <c r="H437" s="118"/>
      <c r="I437" s="118"/>
      <c r="J437" s="118"/>
      <c r="K437" s="118"/>
      <c r="L437" s="149"/>
      <c r="M437" s="159"/>
      <c r="N437" s="142"/>
      <c r="O437" s="186"/>
      <c r="P437" s="186"/>
    </row>
    <row r="438" spans="1:16" x14ac:dyDescent="0.3">
      <c r="A438" s="142"/>
      <c r="B438" s="118"/>
      <c r="C438" s="158" t="s">
        <v>1915</v>
      </c>
      <c r="D438" s="118"/>
      <c r="E438" s="118"/>
      <c r="F438" s="149">
        <v>147.32</v>
      </c>
      <c r="G438" s="118"/>
      <c r="H438" s="118"/>
      <c r="I438" s="118"/>
      <c r="J438" s="118"/>
      <c r="K438" s="118"/>
      <c r="L438" s="149"/>
      <c r="M438" s="159"/>
      <c r="N438" s="142"/>
      <c r="O438" s="186"/>
      <c r="P438" s="186"/>
    </row>
    <row r="439" spans="1:16" x14ac:dyDescent="0.3">
      <c r="A439" s="142"/>
      <c r="B439" s="118"/>
      <c r="C439" s="158" t="s">
        <v>1966</v>
      </c>
      <c r="D439" s="118"/>
      <c r="E439" s="118"/>
      <c r="F439" s="149">
        <v>147.32</v>
      </c>
      <c r="G439" s="118"/>
      <c r="H439" s="118"/>
      <c r="I439" s="118"/>
      <c r="J439" s="118"/>
      <c r="K439" s="118"/>
      <c r="L439" s="149"/>
      <c r="M439" s="159"/>
      <c r="N439" s="142"/>
      <c r="O439" s="186"/>
      <c r="P439" s="186"/>
    </row>
    <row r="440" spans="1:16" x14ac:dyDescent="0.3">
      <c r="A440" s="142"/>
      <c r="B440" s="118"/>
      <c r="C440" s="158" t="s">
        <v>1952</v>
      </c>
      <c r="D440" s="118"/>
      <c r="E440" s="118"/>
      <c r="F440" s="149">
        <v>6062.71</v>
      </c>
      <c r="G440" s="118"/>
      <c r="H440" s="118"/>
      <c r="I440" s="118"/>
      <c r="J440" s="118"/>
      <c r="K440" s="118"/>
      <c r="L440" s="149"/>
      <c r="M440" s="159"/>
      <c r="N440" s="142"/>
      <c r="O440" s="186"/>
      <c r="P440" s="186"/>
    </row>
    <row r="441" spans="1:16" x14ac:dyDescent="0.3">
      <c r="A441" s="142"/>
      <c r="B441" s="118"/>
      <c r="C441" s="158" t="s">
        <v>1989</v>
      </c>
      <c r="D441" s="118"/>
      <c r="E441" s="118"/>
      <c r="F441" s="149">
        <v>1210.3900000000001</v>
      </c>
      <c r="G441" s="118"/>
      <c r="H441" s="118"/>
      <c r="I441" s="118"/>
      <c r="J441" s="118"/>
      <c r="K441" s="118"/>
      <c r="L441" s="149"/>
      <c r="M441" s="159"/>
      <c r="N441" s="142"/>
      <c r="O441" s="186"/>
      <c r="P441" s="186"/>
    </row>
    <row r="442" spans="1:16" x14ac:dyDescent="0.3">
      <c r="A442" s="142"/>
      <c r="B442" s="118"/>
      <c r="C442" s="158" t="s">
        <v>1990</v>
      </c>
      <c r="D442" s="118"/>
      <c r="E442" s="118"/>
      <c r="F442" s="149">
        <v>3563.65</v>
      </c>
      <c r="G442" s="118"/>
      <c r="H442" s="118"/>
      <c r="I442" s="118"/>
      <c r="J442" s="118"/>
      <c r="K442" s="118"/>
      <c r="L442" s="149"/>
      <c r="M442" s="159"/>
      <c r="N442" s="142"/>
      <c r="O442" s="186"/>
      <c r="P442" s="186"/>
    </row>
    <row r="443" spans="1:16" x14ac:dyDescent="0.3">
      <c r="A443" s="142"/>
      <c r="B443" s="118"/>
      <c r="C443" s="158" t="s">
        <v>1991</v>
      </c>
      <c r="D443" s="118"/>
      <c r="E443" s="118"/>
      <c r="F443" s="149">
        <v>767.98</v>
      </c>
      <c r="G443" s="118"/>
      <c r="H443" s="118"/>
      <c r="I443" s="118"/>
      <c r="J443" s="118"/>
      <c r="K443" s="118"/>
      <c r="L443" s="149"/>
      <c r="M443" s="159"/>
      <c r="N443" s="142"/>
      <c r="O443" s="186"/>
      <c r="P443" s="186"/>
    </row>
    <row r="444" spans="1:16" x14ac:dyDescent="0.3">
      <c r="A444" s="140"/>
      <c r="B444" s="118">
        <v>31</v>
      </c>
      <c r="C444" s="157" t="s">
        <v>1992</v>
      </c>
      <c r="D444" s="145">
        <v>1</v>
      </c>
      <c r="E444" s="181" t="s">
        <v>2085</v>
      </c>
      <c r="F444" s="146">
        <f>SUM(F445:F469)</f>
        <v>54552.310000000005</v>
      </c>
      <c r="G444" s="145"/>
      <c r="H444" s="145"/>
      <c r="I444" s="145"/>
      <c r="J444" s="145"/>
      <c r="K444" s="145"/>
      <c r="L444" s="146">
        <f>SUM(F444:K444)</f>
        <v>54552.310000000005</v>
      </c>
      <c r="M444" s="159"/>
      <c r="N444" s="140"/>
      <c r="O444" s="185"/>
      <c r="P444" s="185"/>
    </row>
    <row r="445" spans="1:16" x14ac:dyDescent="0.3">
      <c r="A445" s="142"/>
      <c r="B445" s="118"/>
      <c r="C445" s="158" t="s">
        <v>1795</v>
      </c>
      <c r="D445" s="118"/>
      <c r="E445" s="118"/>
      <c r="F445" s="149">
        <v>4650.59</v>
      </c>
      <c r="G445" s="118"/>
      <c r="H445" s="118"/>
      <c r="I445" s="118"/>
      <c r="J445" s="118"/>
      <c r="K445" s="118"/>
      <c r="L445" s="149"/>
      <c r="M445" s="159"/>
      <c r="N445" s="142"/>
      <c r="O445" s="186"/>
      <c r="P445" s="186"/>
    </row>
    <row r="446" spans="1:16" x14ac:dyDescent="0.3">
      <c r="A446" s="142"/>
      <c r="B446" s="118"/>
      <c r="C446" s="158" t="s">
        <v>1954</v>
      </c>
      <c r="D446" s="118"/>
      <c r="E446" s="118"/>
      <c r="F446" s="149">
        <v>211.38</v>
      </c>
      <c r="G446" s="118"/>
      <c r="H446" s="118"/>
      <c r="I446" s="118"/>
      <c r="J446" s="118"/>
      <c r="K446" s="118"/>
      <c r="L446" s="149"/>
      <c r="M446" s="159"/>
      <c r="N446" s="142"/>
      <c r="O446" s="186"/>
      <c r="P446" s="186"/>
    </row>
    <row r="447" spans="1:16" x14ac:dyDescent="0.3">
      <c r="A447" s="142"/>
      <c r="B447" s="118"/>
      <c r="C447" s="158" t="s">
        <v>1955</v>
      </c>
      <c r="D447" s="118"/>
      <c r="F447" s="149">
        <v>264.24</v>
      </c>
      <c r="G447" s="118"/>
      <c r="H447" s="118"/>
      <c r="I447" s="118"/>
      <c r="J447" s="118"/>
      <c r="K447" s="118"/>
      <c r="L447" s="149"/>
      <c r="M447" s="159"/>
      <c r="N447" s="142"/>
      <c r="O447" s="186"/>
      <c r="P447" s="186"/>
    </row>
    <row r="448" spans="1:16" x14ac:dyDescent="0.3">
      <c r="A448" s="142"/>
      <c r="B448" s="118"/>
      <c r="C448" s="158" t="s">
        <v>1956</v>
      </c>
      <c r="D448" s="118"/>
      <c r="E448" s="118"/>
      <c r="F448" s="149">
        <v>52.84</v>
      </c>
      <c r="G448" s="118"/>
      <c r="H448" s="118"/>
      <c r="I448" s="118"/>
      <c r="J448" s="118"/>
      <c r="K448" s="118"/>
      <c r="L448" s="149"/>
      <c r="M448" s="159"/>
      <c r="N448" s="142"/>
      <c r="O448" s="186"/>
      <c r="P448" s="186"/>
    </row>
    <row r="449" spans="1:16" x14ac:dyDescent="0.3">
      <c r="A449" s="142"/>
      <c r="B449" s="118"/>
      <c r="C449" s="158" t="s">
        <v>1957</v>
      </c>
      <c r="D449" s="118"/>
      <c r="E449" s="118"/>
      <c r="F449" s="149">
        <v>105.7</v>
      </c>
      <c r="G449" s="118"/>
      <c r="H449" s="118"/>
      <c r="I449" s="118"/>
      <c r="J449" s="118"/>
      <c r="K449" s="118"/>
      <c r="L449" s="149"/>
      <c r="M449" s="159"/>
      <c r="N449" s="142"/>
      <c r="O449" s="186"/>
      <c r="P449" s="186"/>
    </row>
    <row r="450" spans="1:16" x14ac:dyDescent="0.3">
      <c r="A450" s="142"/>
      <c r="B450" s="118"/>
      <c r="C450" s="158" t="s">
        <v>1809</v>
      </c>
      <c r="D450" s="118"/>
      <c r="E450" s="118"/>
      <c r="F450" s="149">
        <v>40082.92</v>
      </c>
      <c r="G450" s="118"/>
      <c r="H450" s="118"/>
      <c r="I450" s="118"/>
      <c r="J450" s="118"/>
      <c r="K450" s="118"/>
      <c r="L450" s="149"/>
      <c r="M450" s="159"/>
      <c r="N450" s="142"/>
      <c r="O450" s="186"/>
      <c r="P450" s="186"/>
    </row>
    <row r="451" spans="1:16" x14ac:dyDescent="0.3">
      <c r="A451" s="142"/>
      <c r="B451" s="118"/>
      <c r="C451" s="158" t="s">
        <v>1958</v>
      </c>
      <c r="D451" s="118"/>
      <c r="E451" s="118"/>
      <c r="F451" s="149">
        <v>1821.91</v>
      </c>
      <c r="G451" s="118"/>
      <c r="H451" s="118"/>
      <c r="I451" s="118"/>
      <c r="J451" s="118"/>
      <c r="K451" s="118"/>
      <c r="L451" s="149"/>
      <c r="M451" s="159"/>
      <c r="N451" s="142"/>
      <c r="O451" s="186"/>
      <c r="P451" s="186"/>
    </row>
    <row r="452" spans="1:16" x14ac:dyDescent="0.3">
      <c r="A452" s="142"/>
      <c r="B452" s="118"/>
      <c r="C452" s="158" t="s">
        <v>1959</v>
      </c>
      <c r="D452" s="118"/>
      <c r="E452" s="118"/>
      <c r="F452" s="149">
        <v>2277.46</v>
      </c>
      <c r="G452" s="118"/>
      <c r="H452" s="118"/>
      <c r="I452" s="118"/>
      <c r="J452" s="118"/>
      <c r="K452" s="118"/>
      <c r="L452" s="149"/>
      <c r="M452" s="159"/>
      <c r="N452" s="142"/>
      <c r="O452" s="186"/>
      <c r="P452" s="186"/>
    </row>
    <row r="453" spans="1:16" x14ac:dyDescent="0.3">
      <c r="A453" s="142"/>
      <c r="B453" s="118"/>
      <c r="C453" s="158" t="s">
        <v>1960</v>
      </c>
      <c r="D453" s="118"/>
      <c r="E453" s="118"/>
      <c r="F453" s="149">
        <v>455.45</v>
      </c>
      <c r="G453" s="118"/>
      <c r="H453" s="118"/>
      <c r="I453" s="118"/>
      <c r="J453" s="118"/>
      <c r="K453" s="118"/>
      <c r="L453" s="149"/>
      <c r="M453" s="159"/>
      <c r="N453" s="142"/>
      <c r="O453" s="186"/>
      <c r="P453" s="186"/>
    </row>
    <row r="454" spans="1:16" x14ac:dyDescent="0.3">
      <c r="A454" s="142"/>
      <c r="B454" s="118"/>
      <c r="C454" s="158" t="s">
        <v>1961</v>
      </c>
      <c r="D454" s="118"/>
      <c r="E454" s="118"/>
      <c r="F454" s="149">
        <v>911</v>
      </c>
      <c r="G454" s="118"/>
      <c r="H454" s="118"/>
      <c r="I454" s="118"/>
      <c r="J454" s="118"/>
      <c r="K454" s="118"/>
      <c r="L454" s="149"/>
      <c r="M454" s="159"/>
      <c r="N454" s="142"/>
      <c r="O454" s="186"/>
      <c r="P454" s="186"/>
    </row>
    <row r="455" spans="1:16" x14ac:dyDescent="0.3">
      <c r="A455" s="142"/>
      <c r="B455" s="118"/>
      <c r="C455" s="158" t="s">
        <v>1826</v>
      </c>
      <c r="D455" s="118"/>
      <c r="E455" s="118"/>
      <c r="F455" s="149">
        <v>352.37</v>
      </c>
      <c r="G455" s="118"/>
      <c r="H455" s="118"/>
      <c r="I455" s="118"/>
      <c r="J455" s="118"/>
      <c r="K455" s="118"/>
      <c r="L455" s="149"/>
      <c r="M455" s="159"/>
      <c r="N455" s="142"/>
      <c r="O455" s="186"/>
      <c r="P455" s="186"/>
    </row>
    <row r="456" spans="1:16" x14ac:dyDescent="0.3">
      <c r="A456" s="142"/>
      <c r="B456" s="118"/>
      <c r="C456" s="158" t="s">
        <v>1993</v>
      </c>
      <c r="D456" s="118"/>
      <c r="E456" s="118"/>
      <c r="F456" s="149">
        <v>16.02</v>
      </c>
      <c r="G456" s="118"/>
      <c r="H456" s="118"/>
      <c r="I456" s="118"/>
      <c r="J456" s="118"/>
      <c r="K456" s="118"/>
      <c r="L456" s="149"/>
      <c r="M456" s="159"/>
      <c r="N456" s="142"/>
      <c r="O456" s="186"/>
      <c r="P456" s="186"/>
    </row>
    <row r="457" spans="1:16" x14ac:dyDescent="0.3">
      <c r="A457" s="142"/>
      <c r="B457" s="118"/>
      <c r="C457" s="158" t="s">
        <v>1994</v>
      </c>
      <c r="D457" s="118"/>
      <c r="E457" s="118"/>
      <c r="F457" s="149">
        <v>20.02</v>
      </c>
      <c r="G457" s="118"/>
      <c r="H457" s="118"/>
      <c r="I457" s="118"/>
      <c r="J457" s="118"/>
      <c r="K457" s="118"/>
      <c r="L457" s="149"/>
      <c r="M457" s="159"/>
      <c r="N457" s="142"/>
      <c r="O457" s="186"/>
      <c r="P457" s="186"/>
    </row>
    <row r="458" spans="1:16" x14ac:dyDescent="0.3">
      <c r="A458" s="142"/>
      <c r="B458" s="118"/>
      <c r="C458" s="158" t="s">
        <v>1995</v>
      </c>
      <c r="D458" s="118"/>
      <c r="E458" s="118"/>
      <c r="F458" s="149">
        <v>4</v>
      </c>
      <c r="G458" s="118"/>
      <c r="H458" s="118"/>
      <c r="I458" s="118"/>
      <c r="J458" s="118"/>
      <c r="K458" s="118"/>
      <c r="L458" s="149"/>
      <c r="M458" s="159"/>
      <c r="N458" s="142"/>
      <c r="O458" s="186"/>
      <c r="P458" s="186"/>
    </row>
    <row r="459" spans="1:16" x14ac:dyDescent="0.3">
      <c r="A459" s="142"/>
      <c r="B459" s="118"/>
      <c r="C459" s="158" t="s">
        <v>1996</v>
      </c>
      <c r="D459" s="118"/>
      <c r="E459" s="118"/>
      <c r="F459" s="149">
        <v>8.01</v>
      </c>
      <c r="G459" s="118"/>
      <c r="H459" s="118"/>
      <c r="I459" s="118"/>
      <c r="J459" s="118"/>
      <c r="K459" s="118"/>
      <c r="L459" s="149"/>
      <c r="M459" s="159"/>
      <c r="N459" s="142"/>
      <c r="O459" s="186"/>
      <c r="P459" s="186"/>
    </row>
    <row r="460" spans="1:16" x14ac:dyDescent="0.3">
      <c r="A460" s="142"/>
      <c r="B460" s="118"/>
      <c r="C460" s="158" t="s">
        <v>1997</v>
      </c>
      <c r="D460" s="118"/>
      <c r="E460" s="118"/>
      <c r="F460" s="149">
        <v>482.57</v>
      </c>
      <c r="G460" s="118"/>
      <c r="H460" s="118"/>
      <c r="I460" s="118"/>
      <c r="J460" s="118"/>
      <c r="K460" s="118"/>
      <c r="L460" s="149"/>
      <c r="M460" s="159"/>
      <c r="N460" s="142"/>
      <c r="O460" s="186"/>
      <c r="P460" s="186"/>
    </row>
    <row r="461" spans="1:16" x14ac:dyDescent="0.3">
      <c r="A461" s="142"/>
      <c r="B461" s="118"/>
      <c r="C461" s="158" t="s">
        <v>1998</v>
      </c>
      <c r="D461" s="118"/>
      <c r="E461" s="118"/>
      <c r="F461" s="149">
        <v>21.94</v>
      </c>
      <c r="G461" s="118"/>
      <c r="H461" s="118"/>
      <c r="I461" s="118"/>
      <c r="J461" s="118"/>
      <c r="K461" s="118"/>
      <c r="L461" s="149"/>
      <c r="M461" s="159"/>
      <c r="N461" s="142"/>
      <c r="O461" s="186"/>
      <c r="P461" s="186"/>
    </row>
    <row r="462" spans="1:16" x14ac:dyDescent="0.3">
      <c r="A462" s="142"/>
      <c r="B462" s="118"/>
      <c r="C462" s="158" t="s">
        <v>1999</v>
      </c>
      <c r="D462" s="118"/>
      <c r="E462" s="118"/>
      <c r="F462" s="149">
        <v>27.42</v>
      </c>
      <c r="G462" s="118"/>
      <c r="H462" s="118"/>
      <c r="I462" s="118"/>
      <c r="J462" s="118"/>
      <c r="K462" s="118"/>
      <c r="L462" s="149"/>
      <c r="M462" s="159"/>
      <c r="N462" s="142"/>
      <c r="O462" s="186"/>
      <c r="P462" s="186"/>
    </row>
    <row r="463" spans="1:16" x14ac:dyDescent="0.3">
      <c r="A463" s="142"/>
      <c r="B463" s="118"/>
      <c r="C463" s="158" t="s">
        <v>2000</v>
      </c>
      <c r="D463" s="118"/>
      <c r="E463" s="118"/>
      <c r="F463" s="149">
        <v>5.48</v>
      </c>
      <c r="G463" s="118"/>
      <c r="H463" s="118"/>
      <c r="I463" s="118"/>
      <c r="J463" s="118"/>
      <c r="K463" s="118"/>
      <c r="L463" s="149"/>
      <c r="M463" s="159"/>
      <c r="N463" s="142"/>
      <c r="O463" s="186"/>
      <c r="P463" s="186"/>
    </row>
    <row r="464" spans="1:16" x14ac:dyDescent="0.3">
      <c r="A464" s="142"/>
      <c r="B464" s="118"/>
      <c r="C464" s="158" t="s">
        <v>2001</v>
      </c>
      <c r="D464" s="118"/>
      <c r="E464" s="118"/>
      <c r="F464" s="149">
        <v>10.97</v>
      </c>
      <c r="G464" s="118"/>
      <c r="H464" s="118"/>
      <c r="I464" s="118"/>
      <c r="J464" s="118"/>
      <c r="K464" s="118"/>
      <c r="L464" s="149"/>
      <c r="M464" s="159"/>
      <c r="N464" s="142"/>
      <c r="O464" s="186"/>
      <c r="P464" s="186"/>
    </row>
    <row r="465" spans="1:16" x14ac:dyDescent="0.3">
      <c r="A465" s="142"/>
      <c r="B465" s="118"/>
      <c r="C465" s="158" t="s">
        <v>1830</v>
      </c>
      <c r="D465" s="118"/>
      <c r="E465" s="118"/>
      <c r="F465" s="149">
        <v>2437.62</v>
      </c>
      <c r="G465" s="118"/>
      <c r="H465" s="118"/>
      <c r="I465" s="118"/>
      <c r="J465" s="118"/>
      <c r="K465" s="118"/>
      <c r="L465" s="149"/>
      <c r="M465" s="159"/>
      <c r="N465" s="142"/>
      <c r="O465" s="186"/>
      <c r="P465" s="186"/>
    </row>
    <row r="466" spans="1:16" x14ac:dyDescent="0.3">
      <c r="A466" s="142"/>
      <c r="B466" s="118"/>
      <c r="C466" s="158" t="s">
        <v>1962</v>
      </c>
      <c r="D466" s="118"/>
      <c r="E466" s="118"/>
      <c r="F466" s="149">
        <v>110.8</v>
      </c>
      <c r="G466" s="118"/>
      <c r="H466" s="118"/>
      <c r="I466" s="118"/>
      <c r="J466" s="118"/>
      <c r="K466" s="118"/>
      <c r="L466" s="149"/>
      <c r="M466" s="159"/>
      <c r="N466" s="142"/>
      <c r="O466" s="186"/>
      <c r="P466" s="186"/>
    </row>
    <row r="467" spans="1:16" x14ac:dyDescent="0.3">
      <c r="A467" s="142"/>
      <c r="B467" s="118"/>
      <c r="C467" s="158" t="s">
        <v>1963</v>
      </c>
      <c r="D467" s="118"/>
      <c r="E467" s="118"/>
      <c r="F467" s="149">
        <v>138.5</v>
      </c>
      <c r="G467" s="118"/>
      <c r="H467" s="118"/>
      <c r="I467" s="118"/>
      <c r="J467" s="118"/>
      <c r="K467" s="118"/>
      <c r="L467" s="149"/>
      <c r="M467" s="159"/>
      <c r="N467" s="142"/>
      <c r="O467" s="186"/>
      <c r="P467" s="186"/>
    </row>
    <row r="468" spans="1:16" x14ac:dyDescent="0.3">
      <c r="A468" s="142"/>
      <c r="B468" s="118"/>
      <c r="C468" s="158" t="s">
        <v>1964</v>
      </c>
      <c r="D468" s="118"/>
      <c r="E468" s="118"/>
      <c r="F468" s="149">
        <v>27.7</v>
      </c>
      <c r="G468" s="118"/>
      <c r="H468" s="118"/>
      <c r="I468" s="118"/>
      <c r="J468" s="118"/>
      <c r="K468" s="118"/>
      <c r="L468" s="149"/>
      <c r="M468" s="159"/>
      <c r="N468" s="142"/>
      <c r="O468" s="186"/>
      <c r="P468" s="186"/>
    </row>
    <row r="469" spans="1:16" x14ac:dyDescent="0.3">
      <c r="A469" s="142"/>
      <c r="B469" s="118"/>
      <c r="C469" s="158" t="s">
        <v>1965</v>
      </c>
      <c r="D469" s="118"/>
      <c r="E469" s="118"/>
      <c r="F469" s="149">
        <v>55.4</v>
      </c>
      <c r="G469" s="118"/>
      <c r="H469" s="118"/>
      <c r="I469" s="118"/>
      <c r="J469" s="118"/>
      <c r="K469" s="118"/>
      <c r="L469" s="149"/>
      <c r="M469" s="159"/>
      <c r="N469" s="142"/>
      <c r="O469" s="186"/>
      <c r="P469" s="186"/>
    </row>
    <row r="470" spans="1:16" x14ac:dyDescent="0.3">
      <c r="A470" s="140"/>
      <c r="B470" s="118">
        <v>32</v>
      </c>
      <c r="C470" s="157" t="s">
        <v>2002</v>
      </c>
      <c r="D470" s="145">
        <v>1</v>
      </c>
      <c r="E470" s="181" t="s">
        <v>2085</v>
      </c>
      <c r="F470" s="146">
        <f>SUM(F471:F476)</f>
        <v>21303.31</v>
      </c>
      <c r="G470" s="145"/>
      <c r="H470" s="145"/>
      <c r="I470" s="145"/>
      <c r="J470" s="145"/>
      <c r="K470" s="145"/>
      <c r="L470" s="146">
        <f>SUM(F470:K470)</f>
        <v>21303.31</v>
      </c>
      <c r="M470" s="159"/>
      <c r="N470" s="140"/>
      <c r="O470" s="185"/>
      <c r="P470" s="185"/>
    </row>
    <row r="471" spans="1:16" x14ac:dyDescent="0.3">
      <c r="A471" s="142"/>
      <c r="B471" s="118"/>
      <c r="C471" s="158" t="s">
        <v>1795</v>
      </c>
      <c r="D471" s="118"/>
      <c r="E471" s="118"/>
      <c r="F471" s="149">
        <v>1598.8</v>
      </c>
      <c r="G471" s="118"/>
      <c r="H471" s="118"/>
      <c r="I471" s="118"/>
      <c r="J471" s="118"/>
      <c r="K471" s="118"/>
      <c r="L471" s="149"/>
      <c r="M471" s="159"/>
      <c r="N471" s="142"/>
      <c r="O471" s="186"/>
      <c r="P471" s="186"/>
    </row>
    <row r="472" spans="1:16" x14ac:dyDescent="0.3">
      <c r="A472" s="142"/>
      <c r="B472" s="118"/>
      <c r="C472" s="158" t="s">
        <v>1799</v>
      </c>
      <c r="D472" s="118"/>
      <c r="E472" s="118"/>
      <c r="F472" s="149">
        <v>235.26</v>
      </c>
      <c r="G472" s="118"/>
      <c r="H472" s="118"/>
      <c r="I472" s="118"/>
      <c r="J472" s="118"/>
      <c r="K472" s="118"/>
      <c r="L472" s="149"/>
      <c r="M472" s="159"/>
      <c r="N472" s="142"/>
      <c r="O472" s="186"/>
      <c r="P472" s="186"/>
    </row>
    <row r="473" spans="1:16" x14ac:dyDescent="0.3">
      <c r="A473" s="142"/>
      <c r="B473" s="118"/>
      <c r="C473" s="158" t="s">
        <v>1809</v>
      </c>
      <c r="D473" s="118"/>
      <c r="F473" s="149">
        <v>17356.12</v>
      </c>
      <c r="G473" s="118"/>
      <c r="H473" s="118"/>
      <c r="I473" s="118"/>
      <c r="J473" s="118"/>
      <c r="K473" s="118"/>
      <c r="L473" s="149"/>
      <c r="M473" s="159"/>
      <c r="N473" s="142"/>
      <c r="O473" s="186"/>
      <c r="P473" s="186"/>
    </row>
    <row r="474" spans="1:16" x14ac:dyDescent="0.3">
      <c r="A474" s="142"/>
      <c r="B474" s="118"/>
      <c r="C474" s="158" t="s">
        <v>1830</v>
      </c>
      <c r="D474" s="118"/>
      <c r="E474" s="118"/>
      <c r="F474" s="149">
        <v>447.7</v>
      </c>
      <c r="G474" s="118"/>
      <c r="H474" s="118"/>
      <c r="I474" s="118"/>
      <c r="J474" s="118"/>
      <c r="K474" s="118"/>
      <c r="L474" s="149"/>
      <c r="M474" s="159"/>
      <c r="N474" s="142"/>
      <c r="O474" s="186"/>
      <c r="P474" s="186"/>
    </row>
    <row r="475" spans="1:16" x14ac:dyDescent="0.3">
      <c r="A475" s="142"/>
      <c r="B475" s="118"/>
      <c r="C475" s="158" t="s">
        <v>1951</v>
      </c>
      <c r="D475" s="118"/>
      <c r="E475" s="118"/>
      <c r="F475" s="149">
        <v>396.59</v>
      </c>
      <c r="G475" s="118"/>
      <c r="H475" s="118"/>
      <c r="I475" s="118"/>
      <c r="J475" s="118"/>
      <c r="K475" s="118"/>
      <c r="L475" s="149"/>
      <c r="M475" s="159"/>
      <c r="N475" s="142"/>
      <c r="O475" s="186"/>
      <c r="P475" s="186"/>
    </row>
    <row r="476" spans="1:16" x14ac:dyDescent="0.3">
      <c r="A476" s="142"/>
      <c r="B476" s="118"/>
      <c r="C476" s="158" t="s">
        <v>1952</v>
      </c>
      <c r="D476" s="118"/>
      <c r="E476" s="118"/>
      <c r="F476" s="149">
        <v>1268.8399999999999</v>
      </c>
      <c r="G476" s="118"/>
      <c r="H476" s="118"/>
      <c r="I476" s="118"/>
      <c r="J476" s="118"/>
      <c r="K476" s="118"/>
      <c r="L476" s="149"/>
      <c r="M476" s="159"/>
      <c r="N476" s="142"/>
      <c r="O476" s="186"/>
      <c r="P476" s="186"/>
    </row>
    <row r="477" spans="1:16" x14ac:dyDescent="0.3">
      <c r="A477" s="140"/>
      <c r="B477" s="118">
        <v>33</v>
      </c>
      <c r="C477" s="157" t="s">
        <v>2003</v>
      </c>
      <c r="D477" s="145">
        <v>1</v>
      </c>
      <c r="E477" s="181" t="s">
        <v>2085</v>
      </c>
      <c r="F477" s="146">
        <f>SUM(F478:F484)</f>
        <v>25446.14</v>
      </c>
      <c r="G477" s="145"/>
      <c r="H477" s="145"/>
      <c r="I477" s="145"/>
      <c r="J477" s="145"/>
      <c r="K477" s="145"/>
      <c r="L477" s="146">
        <f>SUM(F477:K477)</f>
        <v>25446.14</v>
      </c>
      <c r="M477" s="159"/>
      <c r="N477" s="140"/>
      <c r="O477" s="185"/>
      <c r="P477" s="185"/>
    </row>
    <row r="478" spans="1:16" x14ac:dyDescent="0.3">
      <c r="A478" s="142"/>
      <c r="B478" s="118"/>
      <c r="C478" s="158" t="s">
        <v>1795</v>
      </c>
      <c r="D478" s="118"/>
      <c r="E478" s="118"/>
      <c r="F478" s="149">
        <v>3035.13</v>
      </c>
      <c r="G478" s="118"/>
      <c r="H478" s="118"/>
      <c r="I478" s="118"/>
      <c r="J478" s="118"/>
      <c r="K478" s="118"/>
      <c r="L478" s="149"/>
      <c r="M478" s="159"/>
      <c r="N478" s="142"/>
      <c r="O478" s="186"/>
      <c r="P478" s="186"/>
    </row>
    <row r="479" spans="1:16" x14ac:dyDescent="0.3">
      <c r="A479" s="142"/>
      <c r="B479" s="118"/>
      <c r="C479" s="158" t="s">
        <v>1799</v>
      </c>
      <c r="D479" s="118"/>
      <c r="E479" s="118"/>
      <c r="F479" s="149">
        <v>305.35000000000002</v>
      </c>
      <c r="G479" s="118"/>
      <c r="H479" s="118"/>
      <c r="I479" s="118"/>
      <c r="J479" s="118"/>
      <c r="K479" s="118"/>
      <c r="L479" s="149"/>
      <c r="M479" s="159"/>
      <c r="N479" s="142"/>
      <c r="O479" s="186"/>
      <c r="P479" s="186"/>
    </row>
    <row r="480" spans="1:16" x14ac:dyDescent="0.3">
      <c r="A480" s="142"/>
      <c r="B480" s="118"/>
      <c r="C480" s="158" t="s">
        <v>1806</v>
      </c>
      <c r="D480" s="118"/>
      <c r="F480" s="149">
        <v>291.93</v>
      </c>
      <c r="G480" s="118"/>
      <c r="H480" s="118"/>
      <c r="I480" s="118"/>
      <c r="J480" s="118"/>
      <c r="K480" s="118"/>
      <c r="L480" s="149"/>
      <c r="M480" s="159"/>
      <c r="N480" s="142"/>
      <c r="O480" s="186"/>
      <c r="P480" s="186"/>
    </row>
    <row r="481" spans="1:16" x14ac:dyDescent="0.3">
      <c r="A481" s="142"/>
      <c r="B481" s="118"/>
      <c r="C481" s="158" t="s">
        <v>1809</v>
      </c>
      <c r="D481" s="118"/>
      <c r="E481" s="118"/>
      <c r="F481" s="149">
        <v>16265.69</v>
      </c>
      <c r="G481" s="118"/>
      <c r="H481" s="118"/>
      <c r="I481" s="118"/>
      <c r="J481" s="118"/>
      <c r="K481" s="118"/>
      <c r="L481" s="149"/>
      <c r="M481" s="159"/>
      <c r="N481" s="142"/>
      <c r="O481" s="186"/>
      <c r="P481" s="186"/>
    </row>
    <row r="482" spans="1:16" x14ac:dyDescent="0.3">
      <c r="A482" s="142"/>
      <c r="B482" s="118"/>
      <c r="C482" s="158" t="s">
        <v>1830</v>
      </c>
      <c r="D482" s="118"/>
      <c r="E482" s="118"/>
      <c r="F482" s="149">
        <v>3955.06</v>
      </c>
      <c r="G482" s="118"/>
      <c r="H482" s="118"/>
      <c r="I482" s="118"/>
      <c r="J482" s="118"/>
      <c r="K482" s="118"/>
      <c r="L482" s="149"/>
      <c r="M482" s="159"/>
      <c r="N482" s="142"/>
      <c r="O482" s="186"/>
      <c r="P482" s="186"/>
    </row>
    <row r="483" spans="1:16" x14ac:dyDescent="0.3">
      <c r="A483" s="142"/>
      <c r="B483" s="118"/>
      <c r="C483" s="158" t="s">
        <v>1951</v>
      </c>
      <c r="D483" s="118"/>
      <c r="E483" s="118"/>
      <c r="F483" s="149">
        <v>344.03</v>
      </c>
      <c r="G483" s="118"/>
      <c r="H483" s="118"/>
      <c r="I483" s="118"/>
      <c r="J483" s="118"/>
      <c r="K483" s="118"/>
      <c r="L483" s="149"/>
      <c r="M483" s="159"/>
      <c r="N483" s="142"/>
      <c r="O483" s="186"/>
      <c r="P483" s="186"/>
    </row>
    <row r="484" spans="1:16" x14ac:dyDescent="0.3">
      <c r="A484" s="142"/>
      <c r="B484" s="118"/>
      <c r="C484" s="158" t="s">
        <v>1952</v>
      </c>
      <c r="D484" s="118"/>
      <c r="E484" s="118"/>
      <c r="F484" s="149">
        <v>1248.95</v>
      </c>
      <c r="G484" s="118"/>
      <c r="H484" s="118"/>
      <c r="I484" s="118"/>
      <c r="J484" s="118"/>
      <c r="K484" s="118"/>
      <c r="L484" s="149"/>
      <c r="M484" s="159"/>
      <c r="N484" s="142"/>
      <c r="O484" s="186"/>
      <c r="P484" s="186"/>
    </row>
    <row r="485" spans="1:16" x14ac:dyDescent="0.3">
      <c r="A485" s="140"/>
      <c r="B485" s="118">
        <v>34</v>
      </c>
      <c r="C485" s="157" t="s">
        <v>2004</v>
      </c>
      <c r="D485" s="145">
        <v>1</v>
      </c>
      <c r="E485" s="181" t="s">
        <v>2085</v>
      </c>
      <c r="F485" s="146">
        <f>SUM(F486:F492)</f>
        <v>26986.239999999998</v>
      </c>
      <c r="G485" s="145"/>
      <c r="H485" s="145"/>
      <c r="I485" s="145"/>
      <c r="J485" s="145"/>
      <c r="K485" s="145"/>
      <c r="L485" s="146">
        <f>SUM(F485:K485)</f>
        <v>26986.239999999998</v>
      </c>
      <c r="M485" s="159"/>
      <c r="N485" s="140"/>
      <c r="O485" s="185"/>
      <c r="P485" s="185"/>
    </row>
    <row r="486" spans="1:16" x14ac:dyDescent="0.3">
      <c r="A486" s="142"/>
      <c r="B486" s="118"/>
      <c r="C486" s="158" t="s">
        <v>1955</v>
      </c>
      <c r="D486" s="118"/>
      <c r="E486" s="118"/>
      <c r="F486" s="149">
        <v>2467.6799999999998</v>
      </c>
      <c r="G486" s="118"/>
      <c r="H486" s="118"/>
      <c r="I486" s="118"/>
      <c r="J486" s="118"/>
      <c r="K486" s="118"/>
      <c r="L486" s="149"/>
      <c r="M486" s="159"/>
      <c r="N486" s="142"/>
      <c r="O486" s="186"/>
      <c r="P486" s="186"/>
    </row>
    <row r="487" spans="1:16" x14ac:dyDescent="0.3">
      <c r="A487" s="142"/>
      <c r="B487" s="118"/>
      <c r="C487" s="158" t="s">
        <v>2005</v>
      </c>
      <c r="D487" s="118"/>
      <c r="E487" s="118"/>
      <c r="F487" s="149">
        <v>97.26</v>
      </c>
      <c r="G487" s="118"/>
      <c r="H487" s="118"/>
      <c r="I487" s="118"/>
      <c r="J487" s="118"/>
      <c r="K487" s="118"/>
      <c r="L487" s="149"/>
      <c r="M487" s="159"/>
      <c r="N487" s="142"/>
      <c r="O487" s="186"/>
      <c r="P487" s="186"/>
    </row>
    <row r="488" spans="1:16" x14ac:dyDescent="0.3">
      <c r="A488" s="142"/>
      <c r="B488" s="118"/>
      <c r="C488" s="158" t="s">
        <v>1959</v>
      </c>
      <c r="D488" s="118"/>
      <c r="F488" s="149">
        <v>21116.02</v>
      </c>
      <c r="G488" s="118"/>
      <c r="H488" s="118"/>
      <c r="I488" s="118"/>
      <c r="J488" s="118"/>
      <c r="K488" s="118"/>
      <c r="L488" s="149"/>
      <c r="M488" s="159"/>
      <c r="N488" s="142"/>
      <c r="O488" s="186"/>
      <c r="P488" s="186"/>
    </row>
    <row r="489" spans="1:16" x14ac:dyDescent="0.3">
      <c r="A489" s="142"/>
      <c r="B489" s="118"/>
      <c r="C489" s="158" t="s">
        <v>1963</v>
      </c>
      <c r="D489" s="118"/>
      <c r="E489" s="118"/>
      <c r="F489" s="149">
        <v>606.91</v>
      </c>
      <c r="G489" s="118"/>
      <c r="H489" s="118"/>
      <c r="I489" s="118"/>
      <c r="J489" s="118"/>
      <c r="K489" s="118"/>
      <c r="L489" s="149"/>
      <c r="M489" s="159"/>
      <c r="N489" s="142"/>
      <c r="O489" s="186"/>
      <c r="P489" s="186"/>
    </row>
    <row r="490" spans="1:16" x14ac:dyDescent="0.3">
      <c r="A490" s="142"/>
      <c r="B490" s="118"/>
      <c r="C490" s="158" t="s">
        <v>1987</v>
      </c>
      <c r="D490" s="118"/>
      <c r="E490" s="118"/>
      <c r="F490" s="149">
        <v>420.67</v>
      </c>
      <c r="G490" s="118"/>
      <c r="H490" s="118"/>
      <c r="I490" s="118"/>
      <c r="J490" s="118"/>
      <c r="K490" s="118"/>
      <c r="L490" s="149"/>
      <c r="M490" s="159"/>
      <c r="N490" s="142"/>
      <c r="O490" s="186"/>
      <c r="P490" s="186"/>
    </row>
    <row r="491" spans="1:16" x14ac:dyDescent="0.3">
      <c r="A491" s="142"/>
      <c r="B491" s="118"/>
      <c r="C491" s="158" t="s">
        <v>1967</v>
      </c>
      <c r="D491" s="118"/>
      <c r="E491" s="118"/>
      <c r="F491" s="149">
        <v>646.04999999999995</v>
      </c>
      <c r="G491" s="118"/>
      <c r="H491" s="118"/>
      <c r="I491" s="118"/>
      <c r="J491" s="118"/>
      <c r="K491" s="118"/>
      <c r="L491" s="149"/>
      <c r="M491" s="159"/>
      <c r="N491" s="142"/>
      <c r="O491" s="186"/>
      <c r="P491" s="186"/>
    </row>
    <row r="492" spans="1:16" x14ac:dyDescent="0.3">
      <c r="A492" s="142"/>
      <c r="B492" s="118"/>
      <c r="C492" s="158" t="s">
        <v>1990</v>
      </c>
      <c r="D492" s="118"/>
      <c r="E492" s="118"/>
      <c r="F492" s="149">
        <v>1631.65</v>
      </c>
      <c r="G492" s="118"/>
      <c r="H492" s="118"/>
      <c r="I492" s="118"/>
      <c r="J492" s="118"/>
      <c r="K492" s="118"/>
      <c r="L492" s="149"/>
      <c r="M492" s="159"/>
      <c r="N492" s="142"/>
      <c r="O492" s="186"/>
      <c r="P492" s="186"/>
    </row>
    <row r="493" spans="1:16" x14ac:dyDescent="0.3">
      <c r="A493" s="140"/>
      <c r="B493" s="118">
        <v>35</v>
      </c>
      <c r="C493" s="157" t="s">
        <v>2006</v>
      </c>
      <c r="D493" s="145">
        <v>1</v>
      </c>
      <c r="E493" s="181" t="s">
        <v>2085</v>
      </c>
      <c r="F493" s="146">
        <f>SUM(F494:F500)</f>
        <v>22090.44</v>
      </c>
      <c r="G493" s="145"/>
      <c r="H493" s="145"/>
      <c r="I493" s="145"/>
      <c r="J493" s="145"/>
      <c r="K493" s="145"/>
      <c r="L493" s="146">
        <f>SUM(F493:K493)</f>
        <v>22090.44</v>
      </c>
      <c r="M493" s="159"/>
      <c r="N493" s="140"/>
      <c r="O493" s="185"/>
      <c r="P493" s="185"/>
    </row>
    <row r="494" spans="1:16" x14ac:dyDescent="0.3">
      <c r="A494" s="142"/>
      <c r="B494" s="118"/>
      <c r="C494" s="158" t="s">
        <v>1954</v>
      </c>
      <c r="D494" s="118"/>
      <c r="E494" s="118"/>
      <c r="F494" s="149">
        <v>2358.2800000000002</v>
      </c>
      <c r="G494" s="118"/>
      <c r="H494" s="118"/>
      <c r="I494" s="118"/>
      <c r="J494" s="118"/>
      <c r="K494" s="118"/>
      <c r="L494" s="149"/>
      <c r="M494" s="159"/>
      <c r="N494" s="142"/>
      <c r="O494" s="186"/>
      <c r="P494" s="186"/>
    </row>
    <row r="495" spans="1:16" x14ac:dyDescent="0.3">
      <c r="A495" s="142"/>
      <c r="B495" s="118"/>
      <c r="C495" s="158" t="s">
        <v>1977</v>
      </c>
      <c r="D495" s="118"/>
      <c r="E495" s="118"/>
      <c r="F495" s="149">
        <v>66.92</v>
      </c>
      <c r="G495" s="118"/>
      <c r="H495" s="118"/>
      <c r="I495" s="118"/>
      <c r="J495" s="118"/>
      <c r="K495" s="118"/>
      <c r="L495" s="149"/>
      <c r="M495" s="159"/>
      <c r="N495" s="142"/>
      <c r="O495" s="186"/>
      <c r="P495" s="186"/>
    </row>
    <row r="496" spans="1:16" x14ac:dyDescent="0.3">
      <c r="A496" s="142"/>
      <c r="B496" s="118"/>
      <c r="C496" s="158" t="s">
        <v>1958</v>
      </c>
      <c r="D496" s="118"/>
      <c r="F496" s="149">
        <v>15800.48</v>
      </c>
      <c r="G496" s="118"/>
      <c r="H496" s="118"/>
      <c r="I496" s="118"/>
      <c r="J496" s="118"/>
      <c r="K496" s="118"/>
      <c r="L496" s="149"/>
      <c r="M496" s="159"/>
      <c r="N496" s="142"/>
      <c r="O496" s="186"/>
      <c r="P496" s="186"/>
    </row>
    <row r="497" spans="1:16" x14ac:dyDescent="0.3">
      <c r="A497" s="142"/>
      <c r="B497" s="118"/>
      <c r="C497" s="158" t="s">
        <v>1983</v>
      </c>
      <c r="D497" s="118"/>
      <c r="E497" s="118"/>
      <c r="F497" s="149">
        <v>1798.08</v>
      </c>
      <c r="G497" s="118"/>
      <c r="H497" s="118"/>
      <c r="I497" s="118"/>
      <c r="J497" s="118"/>
      <c r="K497" s="118"/>
      <c r="L497" s="149"/>
      <c r="M497" s="159"/>
      <c r="N497" s="142"/>
      <c r="O497" s="186"/>
      <c r="P497" s="186"/>
    </row>
    <row r="498" spans="1:16" x14ac:dyDescent="0.3">
      <c r="A498" s="142"/>
      <c r="B498" s="118"/>
      <c r="C498" s="158" t="s">
        <v>1986</v>
      </c>
      <c r="D498" s="118"/>
      <c r="E498" s="118"/>
      <c r="F498" s="149">
        <v>835.55</v>
      </c>
      <c r="G498" s="118"/>
      <c r="H498" s="118"/>
      <c r="I498" s="118"/>
      <c r="J498" s="118"/>
      <c r="K498" s="118"/>
      <c r="L498" s="149"/>
      <c r="M498" s="159"/>
      <c r="N498" s="142"/>
      <c r="O498" s="186"/>
      <c r="P498" s="186"/>
    </row>
    <row r="499" spans="1:16" x14ac:dyDescent="0.3">
      <c r="A499" s="142"/>
      <c r="B499" s="118"/>
      <c r="C499" s="158" t="s">
        <v>1966</v>
      </c>
      <c r="D499" s="118"/>
      <c r="E499" s="118"/>
      <c r="F499" s="149">
        <v>542.66999999999996</v>
      </c>
      <c r="G499" s="118"/>
      <c r="H499" s="118"/>
      <c r="I499" s="118"/>
      <c r="J499" s="118"/>
      <c r="K499" s="118"/>
      <c r="L499" s="149"/>
      <c r="M499" s="159"/>
      <c r="N499" s="142"/>
      <c r="O499" s="186"/>
      <c r="P499" s="186"/>
    </row>
    <row r="500" spans="1:16" x14ac:dyDescent="0.3">
      <c r="A500" s="142"/>
      <c r="B500" s="118"/>
      <c r="C500" s="158" t="s">
        <v>1989</v>
      </c>
      <c r="D500" s="118"/>
      <c r="E500" s="118"/>
      <c r="F500" s="149">
        <v>688.46</v>
      </c>
      <c r="G500" s="118"/>
      <c r="H500" s="118"/>
      <c r="I500" s="118"/>
      <c r="J500" s="118"/>
      <c r="K500" s="118"/>
      <c r="L500" s="149"/>
      <c r="M500" s="159"/>
      <c r="N500" s="142"/>
      <c r="O500" s="186"/>
      <c r="P500" s="186"/>
    </row>
    <row r="501" spans="1:16" x14ac:dyDescent="0.3">
      <c r="A501" s="140"/>
      <c r="B501" s="118">
        <v>36</v>
      </c>
      <c r="C501" s="157" t="s">
        <v>2007</v>
      </c>
      <c r="D501" s="145">
        <v>1</v>
      </c>
      <c r="E501" s="181" t="s">
        <v>2085</v>
      </c>
      <c r="F501" s="146">
        <f>SUM(F502:F506)</f>
        <v>24522.19</v>
      </c>
      <c r="G501" s="145">
        <f>SUM(G502:G506)</f>
        <v>-1147.7</v>
      </c>
      <c r="H501" s="145"/>
      <c r="I501" s="145"/>
      <c r="J501" s="145"/>
      <c r="K501" s="145"/>
      <c r="L501" s="146">
        <f>SUM(F501:K501)</f>
        <v>23374.489999999998</v>
      </c>
      <c r="M501" s="159"/>
      <c r="N501" s="140"/>
      <c r="O501" s="185"/>
      <c r="P501" s="185"/>
    </row>
    <row r="502" spans="1:16" x14ac:dyDescent="0.3">
      <c r="A502" s="142"/>
      <c r="B502" s="118"/>
      <c r="C502" s="158" t="s">
        <v>1955</v>
      </c>
      <c r="D502" s="118"/>
      <c r="E502" s="118"/>
      <c r="F502" s="149">
        <v>2979.15</v>
      </c>
      <c r="G502" s="118"/>
      <c r="H502" s="118"/>
      <c r="I502" s="118"/>
      <c r="J502" s="118"/>
      <c r="K502" s="118"/>
      <c r="L502" s="149"/>
      <c r="M502" s="159"/>
      <c r="N502" s="142"/>
      <c r="O502" s="186"/>
      <c r="P502" s="186"/>
    </row>
    <row r="503" spans="1:16" x14ac:dyDescent="0.3">
      <c r="A503" s="142"/>
      <c r="B503" s="118"/>
      <c r="C503" s="158" t="s">
        <v>1959</v>
      </c>
      <c r="D503" s="118"/>
      <c r="E503" s="118"/>
      <c r="F503" s="149">
        <v>16866.05</v>
      </c>
      <c r="G503" s="118">
        <v>-1147.7</v>
      </c>
      <c r="H503" s="118"/>
      <c r="I503" s="118"/>
      <c r="J503" s="118"/>
      <c r="K503" s="118"/>
      <c r="L503" s="149"/>
      <c r="M503" s="159"/>
      <c r="N503" s="142"/>
      <c r="O503" s="147" t="s">
        <v>8</v>
      </c>
      <c r="P503" s="148" t="s">
        <v>2095</v>
      </c>
    </row>
    <row r="504" spans="1:16" x14ac:dyDescent="0.3">
      <c r="A504" s="142"/>
      <c r="B504" s="118"/>
      <c r="C504" s="158" t="s">
        <v>1963</v>
      </c>
      <c r="D504" s="118"/>
      <c r="F504" s="149">
        <v>3864.83</v>
      </c>
      <c r="G504" s="118"/>
      <c r="H504" s="118"/>
      <c r="I504" s="118"/>
      <c r="J504" s="118"/>
      <c r="K504" s="118"/>
      <c r="L504" s="149"/>
      <c r="M504" s="159"/>
      <c r="N504" s="142"/>
      <c r="O504" s="186"/>
      <c r="P504" s="186"/>
    </row>
    <row r="505" spans="1:16" x14ac:dyDescent="0.3">
      <c r="A505" s="142"/>
      <c r="B505" s="118"/>
      <c r="C505" s="158" t="s">
        <v>1987</v>
      </c>
      <c r="D505" s="118"/>
      <c r="E505" s="118"/>
      <c r="F505" s="149">
        <v>221.11</v>
      </c>
      <c r="G505" s="118"/>
      <c r="H505" s="118"/>
      <c r="I505" s="118"/>
      <c r="J505" s="118"/>
      <c r="K505" s="118"/>
      <c r="L505" s="149"/>
      <c r="M505" s="159"/>
      <c r="N505" s="142"/>
      <c r="O505" s="186"/>
      <c r="P505" s="186"/>
    </row>
    <row r="506" spans="1:16" x14ac:dyDescent="0.3">
      <c r="A506" s="142"/>
      <c r="B506" s="118"/>
      <c r="C506" s="158" t="s">
        <v>1990</v>
      </c>
      <c r="D506" s="118"/>
      <c r="E506" s="118"/>
      <c r="F506" s="149">
        <v>591.04999999999995</v>
      </c>
      <c r="G506" s="118"/>
      <c r="H506" s="118"/>
      <c r="I506" s="118"/>
      <c r="J506" s="118"/>
      <c r="K506" s="118"/>
      <c r="L506" s="149"/>
      <c r="M506" s="159"/>
      <c r="N506" s="142"/>
      <c r="O506" s="186"/>
      <c r="P506" s="186"/>
    </row>
    <row r="507" spans="1:16" ht="66" x14ac:dyDescent="0.3">
      <c r="A507" s="140"/>
      <c r="B507" s="118">
        <v>37</v>
      </c>
      <c r="C507" s="157" t="s">
        <v>2008</v>
      </c>
      <c r="D507" s="145">
        <v>1</v>
      </c>
      <c r="E507" s="179" t="s">
        <v>2086</v>
      </c>
      <c r="F507" s="146">
        <f>SUM(F508:F532)</f>
        <v>31856.570000000003</v>
      </c>
      <c r="G507" s="145"/>
      <c r="H507" s="145"/>
      <c r="I507" s="145"/>
      <c r="J507" s="145"/>
      <c r="K507" s="145"/>
      <c r="L507" s="146">
        <f>SUM(F507:K507)</f>
        <v>31856.570000000003</v>
      </c>
      <c r="M507" s="159"/>
      <c r="N507" s="140"/>
      <c r="O507" s="185"/>
      <c r="P507" s="185"/>
    </row>
    <row r="508" spans="1:16" x14ac:dyDescent="0.3">
      <c r="A508" s="142"/>
      <c r="B508" s="118"/>
      <c r="C508" s="158" t="s">
        <v>1837</v>
      </c>
      <c r="D508" s="118"/>
      <c r="E508" s="118"/>
      <c r="F508" s="149">
        <v>1205.23</v>
      </c>
      <c r="G508" s="118"/>
      <c r="H508" s="118"/>
      <c r="I508" s="118"/>
      <c r="J508" s="118"/>
      <c r="K508" s="118"/>
      <c r="L508" s="149"/>
      <c r="M508" s="159"/>
      <c r="N508" s="142"/>
      <c r="O508" s="186"/>
      <c r="P508" s="186"/>
    </row>
    <row r="509" spans="1:16" x14ac:dyDescent="0.3">
      <c r="A509" s="142"/>
      <c r="B509" s="118"/>
      <c r="C509" s="158" t="s">
        <v>1937</v>
      </c>
      <c r="D509" s="118"/>
      <c r="E509" s="118"/>
      <c r="F509" s="149">
        <v>344.35</v>
      </c>
      <c r="G509" s="118"/>
      <c r="H509" s="118"/>
      <c r="I509" s="118"/>
      <c r="J509" s="118"/>
      <c r="K509" s="118"/>
      <c r="L509" s="149"/>
      <c r="M509" s="159"/>
      <c r="N509" s="142"/>
      <c r="O509" s="186"/>
      <c r="P509" s="186"/>
    </row>
    <row r="510" spans="1:16" x14ac:dyDescent="0.3">
      <c r="A510" s="142"/>
      <c r="B510" s="118"/>
      <c r="C510" s="158" t="s">
        <v>2009</v>
      </c>
      <c r="D510" s="118"/>
      <c r="F510" s="149">
        <v>172.18</v>
      </c>
      <c r="G510" s="118"/>
      <c r="H510" s="118"/>
      <c r="I510" s="118"/>
      <c r="J510" s="118"/>
      <c r="K510" s="118"/>
      <c r="L510" s="149"/>
      <c r="M510" s="159"/>
      <c r="N510" s="142"/>
      <c r="O510" s="186"/>
      <c r="P510" s="186"/>
    </row>
    <row r="511" spans="1:16" x14ac:dyDescent="0.3">
      <c r="A511" s="142"/>
      <c r="B511" s="118"/>
      <c r="C511" s="158" t="s">
        <v>1838</v>
      </c>
      <c r="D511" s="118"/>
      <c r="E511" s="118"/>
      <c r="F511" s="149">
        <v>1033.05</v>
      </c>
      <c r="G511" s="118"/>
      <c r="H511" s="118"/>
      <c r="I511" s="118"/>
      <c r="J511" s="118"/>
      <c r="K511" s="118"/>
      <c r="L511" s="149"/>
      <c r="M511" s="159"/>
      <c r="N511" s="142"/>
      <c r="O511" s="186"/>
      <c r="P511" s="186"/>
    </row>
    <row r="512" spans="1:16" x14ac:dyDescent="0.3">
      <c r="A512" s="142"/>
      <c r="B512" s="118"/>
      <c r="C512" s="158" t="s">
        <v>1839</v>
      </c>
      <c r="D512" s="118"/>
      <c r="E512" s="118"/>
      <c r="F512" s="149">
        <v>688.7</v>
      </c>
      <c r="G512" s="118"/>
      <c r="H512" s="118"/>
      <c r="I512" s="118"/>
      <c r="J512" s="118"/>
      <c r="K512" s="118"/>
      <c r="L512" s="149"/>
      <c r="M512" s="159"/>
      <c r="N512" s="142"/>
      <c r="O512" s="186"/>
      <c r="P512" s="186"/>
    </row>
    <row r="513" spans="1:16" x14ac:dyDescent="0.3">
      <c r="A513" s="142"/>
      <c r="B513" s="118"/>
      <c r="C513" s="158" t="s">
        <v>1842</v>
      </c>
      <c r="D513" s="118"/>
      <c r="E513" s="118"/>
      <c r="F513" s="149">
        <v>167.01</v>
      </c>
      <c r="G513" s="118"/>
      <c r="H513" s="118"/>
      <c r="I513" s="118"/>
      <c r="J513" s="118"/>
      <c r="K513" s="118"/>
      <c r="L513" s="149"/>
      <c r="M513" s="159"/>
      <c r="N513" s="142"/>
      <c r="O513" s="186"/>
      <c r="P513" s="186"/>
    </row>
    <row r="514" spans="1:16" x14ac:dyDescent="0.3">
      <c r="A514" s="142"/>
      <c r="B514" s="118"/>
      <c r="C514" s="158" t="s">
        <v>2010</v>
      </c>
      <c r="D514" s="118"/>
      <c r="E514" s="118"/>
      <c r="F514" s="149">
        <v>47.72</v>
      </c>
      <c r="G514" s="118"/>
      <c r="H514" s="118"/>
      <c r="I514" s="118"/>
      <c r="J514" s="118"/>
      <c r="K514" s="118"/>
      <c r="L514" s="149"/>
      <c r="M514" s="159"/>
      <c r="N514" s="142"/>
      <c r="O514" s="186"/>
      <c r="P514" s="186"/>
    </row>
    <row r="515" spans="1:16" x14ac:dyDescent="0.3">
      <c r="A515" s="142"/>
      <c r="B515" s="118"/>
      <c r="C515" s="158" t="s">
        <v>2011</v>
      </c>
      <c r="D515" s="118"/>
      <c r="E515" s="118"/>
      <c r="F515" s="149">
        <v>23.87</v>
      </c>
      <c r="G515" s="118"/>
      <c r="H515" s="118"/>
      <c r="I515" s="118"/>
      <c r="J515" s="118"/>
      <c r="K515" s="118"/>
      <c r="L515" s="149"/>
      <c r="M515" s="159"/>
      <c r="N515" s="142"/>
      <c r="O515" s="186"/>
      <c r="P515" s="186"/>
    </row>
    <row r="516" spans="1:16" x14ac:dyDescent="0.3">
      <c r="A516" s="142"/>
      <c r="B516" s="118"/>
      <c r="C516" s="158" t="s">
        <v>1843</v>
      </c>
      <c r="D516" s="118"/>
      <c r="E516" s="118"/>
      <c r="F516" s="149">
        <v>143.15</v>
      </c>
      <c r="G516" s="118"/>
      <c r="H516" s="118"/>
      <c r="I516" s="118"/>
      <c r="J516" s="118"/>
      <c r="K516" s="118"/>
      <c r="L516" s="149"/>
      <c r="M516" s="159"/>
      <c r="N516" s="142"/>
      <c r="O516" s="186"/>
      <c r="P516" s="186"/>
    </row>
    <row r="517" spans="1:16" x14ac:dyDescent="0.3">
      <c r="A517" s="142"/>
      <c r="B517" s="118"/>
      <c r="C517" s="158" t="s">
        <v>1844</v>
      </c>
      <c r="D517" s="118"/>
      <c r="E517" s="118"/>
      <c r="F517" s="149">
        <v>95.44</v>
      </c>
      <c r="G517" s="118"/>
      <c r="H517" s="118"/>
      <c r="I517" s="118"/>
      <c r="J517" s="118"/>
      <c r="K517" s="118"/>
      <c r="L517" s="149"/>
      <c r="M517" s="159"/>
      <c r="N517" s="142"/>
      <c r="O517" s="186"/>
      <c r="P517" s="186"/>
    </row>
    <row r="518" spans="1:16" x14ac:dyDescent="0.3">
      <c r="A518" s="142"/>
      <c r="B518" s="118"/>
      <c r="C518" s="158" t="s">
        <v>2012</v>
      </c>
      <c r="D518" s="118"/>
      <c r="E518" s="118"/>
      <c r="F518" s="149">
        <v>8772.67</v>
      </c>
      <c r="G518" s="118"/>
      <c r="H518" s="118"/>
      <c r="I518" s="118"/>
      <c r="J518" s="118"/>
      <c r="K518" s="118"/>
      <c r="L518" s="149"/>
      <c r="M518" s="159"/>
      <c r="N518" s="142"/>
      <c r="O518" s="186"/>
      <c r="P518" s="186"/>
    </row>
    <row r="519" spans="1:16" x14ac:dyDescent="0.3">
      <c r="A519" s="142"/>
      <c r="B519" s="118"/>
      <c r="C519" s="158" t="s">
        <v>1943</v>
      </c>
      <c r="D519" s="118"/>
      <c r="E519" s="118"/>
      <c r="F519" s="149">
        <v>2506.4699999999998</v>
      </c>
      <c r="G519" s="118"/>
      <c r="H519" s="118"/>
      <c r="I519" s="118"/>
      <c r="J519" s="118"/>
      <c r="K519" s="118"/>
      <c r="L519" s="149"/>
      <c r="M519" s="159"/>
      <c r="N519" s="142"/>
      <c r="O519" s="186"/>
      <c r="P519" s="186"/>
    </row>
    <row r="520" spans="1:16" x14ac:dyDescent="0.3">
      <c r="A520" s="142"/>
      <c r="B520" s="118"/>
      <c r="C520" s="158" t="s">
        <v>2013</v>
      </c>
      <c r="D520" s="118"/>
      <c r="E520" s="118"/>
      <c r="F520" s="149">
        <v>1253.25</v>
      </c>
      <c r="G520" s="118"/>
      <c r="H520" s="118"/>
      <c r="I520" s="118"/>
      <c r="J520" s="118"/>
      <c r="K520" s="118"/>
      <c r="L520" s="149"/>
      <c r="M520" s="159"/>
      <c r="N520" s="142"/>
      <c r="O520" s="186"/>
      <c r="P520" s="186"/>
    </row>
    <row r="521" spans="1:16" x14ac:dyDescent="0.3">
      <c r="A521" s="142"/>
      <c r="B521" s="118"/>
      <c r="C521" s="158" t="s">
        <v>1856</v>
      </c>
      <c r="D521" s="118"/>
      <c r="E521" s="149"/>
      <c r="F521" s="149">
        <v>7519.41</v>
      </c>
      <c r="G521" s="118"/>
      <c r="H521" s="118"/>
      <c r="I521" s="118"/>
      <c r="J521" s="118"/>
      <c r="K521" s="118"/>
      <c r="L521" s="149"/>
      <c r="M521" s="159"/>
      <c r="N521" s="142"/>
      <c r="O521" s="186"/>
      <c r="P521" s="186"/>
    </row>
    <row r="522" spans="1:16" x14ac:dyDescent="0.3">
      <c r="A522" s="142"/>
      <c r="B522" s="118"/>
      <c r="C522" s="158" t="s">
        <v>1857</v>
      </c>
      <c r="D522" s="118"/>
      <c r="E522" s="118"/>
      <c r="F522" s="149">
        <v>5012.93</v>
      </c>
      <c r="G522" s="118"/>
      <c r="H522" s="118"/>
      <c r="I522" s="118"/>
      <c r="J522" s="118"/>
      <c r="K522" s="118"/>
      <c r="L522" s="149"/>
      <c r="M522" s="159"/>
      <c r="N522" s="142"/>
      <c r="O522" s="186"/>
      <c r="P522" s="186"/>
    </row>
    <row r="523" spans="1:16" x14ac:dyDescent="0.3">
      <c r="A523" s="142"/>
      <c r="B523" s="118"/>
      <c r="C523" s="158" t="s">
        <v>2014</v>
      </c>
      <c r="D523" s="118"/>
      <c r="E523" s="118"/>
      <c r="F523" s="149">
        <v>140.06</v>
      </c>
      <c r="G523" s="118"/>
      <c r="H523" s="118"/>
      <c r="I523" s="118"/>
      <c r="J523" s="118"/>
      <c r="K523" s="118"/>
      <c r="L523" s="149"/>
      <c r="M523" s="159"/>
      <c r="N523" s="142"/>
      <c r="O523" s="186"/>
      <c r="P523" s="186"/>
    </row>
    <row r="524" spans="1:16" x14ac:dyDescent="0.3">
      <c r="A524" s="142"/>
      <c r="B524" s="118"/>
      <c r="C524" s="158" t="s">
        <v>2015</v>
      </c>
      <c r="D524" s="118"/>
      <c r="E524" s="118"/>
      <c r="F524" s="149">
        <v>40.020000000000003</v>
      </c>
      <c r="G524" s="118"/>
      <c r="H524" s="118"/>
      <c r="I524" s="118"/>
      <c r="J524" s="118"/>
      <c r="K524" s="118"/>
      <c r="L524" s="149"/>
      <c r="M524" s="159"/>
      <c r="N524" s="142"/>
      <c r="O524" s="186"/>
      <c r="P524" s="186"/>
    </row>
    <row r="525" spans="1:16" x14ac:dyDescent="0.3">
      <c r="A525" s="142"/>
      <c r="B525" s="118"/>
      <c r="C525" s="158" t="s">
        <v>2016</v>
      </c>
      <c r="D525" s="118"/>
      <c r="E525" s="118"/>
      <c r="F525" s="149">
        <v>20.010000000000002</v>
      </c>
      <c r="G525" s="118"/>
      <c r="H525" s="118"/>
      <c r="I525" s="118"/>
      <c r="J525" s="118"/>
      <c r="K525" s="118"/>
      <c r="L525" s="149"/>
      <c r="M525" s="159"/>
      <c r="N525" s="142"/>
      <c r="O525" s="186"/>
      <c r="P525" s="186"/>
    </row>
    <row r="526" spans="1:16" x14ac:dyDescent="0.3">
      <c r="A526" s="142"/>
      <c r="B526" s="118"/>
      <c r="C526" s="158" t="s">
        <v>2017</v>
      </c>
      <c r="D526" s="118"/>
      <c r="E526" s="118"/>
      <c r="F526" s="149">
        <v>120.05</v>
      </c>
      <c r="G526" s="118"/>
      <c r="H526" s="118"/>
      <c r="I526" s="118"/>
      <c r="J526" s="118"/>
      <c r="K526" s="118"/>
      <c r="L526" s="149"/>
      <c r="M526" s="159"/>
      <c r="N526" s="142"/>
      <c r="O526" s="186"/>
      <c r="P526" s="186"/>
    </row>
    <row r="527" spans="1:16" x14ac:dyDescent="0.3">
      <c r="A527" s="142"/>
      <c r="B527" s="118"/>
      <c r="C527" s="158" t="s">
        <v>1903</v>
      </c>
      <c r="D527" s="118"/>
      <c r="E527" s="118"/>
      <c r="F527" s="149">
        <v>80.040000000000006</v>
      </c>
      <c r="G527" s="118"/>
      <c r="H527" s="118"/>
      <c r="I527" s="118"/>
      <c r="J527" s="118"/>
      <c r="K527" s="118"/>
      <c r="L527" s="149"/>
      <c r="M527" s="159"/>
      <c r="N527" s="142"/>
      <c r="O527" s="186"/>
      <c r="P527" s="186"/>
    </row>
    <row r="528" spans="1:16" x14ac:dyDescent="0.3">
      <c r="A528" s="142"/>
      <c r="B528" s="118"/>
      <c r="C528" s="158" t="s">
        <v>2018</v>
      </c>
      <c r="D528" s="118"/>
      <c r="E528" s="118"/>
      <c r="F528" s="149">
        <v>864.83</v>
      </c>
      <c r="G528" s="118"/>
      <c r="H528" s="118"/>
      <c r="I528" s="118"/>
      <c r="J528" s="118"/>
      <c r="K528" s="118"/>
      <c r="L528" s="149"/>
      <c r="M528" s="159"/>
      <c r="N528" s="142"/>
      <c r="O528" s="186"/>
      <c r="P528" s="186"/>
    </row>
    <row r="529" spans="1:16" x14ac:dyDescent="0.3">
      <c r="A529" s="142"/>
      <c r="B529" s="118"/>
      <c r="C529" s="158" t="s">
        <v>2019</v>
      </c>
      <c r="D529" s="118"/>
      <c r="E529" s="118"/>
      <c r="F529" s="149">
        <v>247.1</v>
      </c>
      <c r="G529" s="118"/>
      <c r="H529" s="118"/>
      <c r="I529" s="118"/>
      <c r="J529" s="118"/>
      <c r="K529" s="118"/>
      <c r="L529" s="149"/>
      <c r="M529" s="159"/>
      <c r="N529" s="142"/>
      <c r="O529" s="186"/>
      <c r="P529" s="186"/>
    </row>
    <row r="530" spans="1:16" x14ac:dyDescent="0.3">
      <c r="A530" s="142"/>
      <c r="B530" s="118"/>
      <c r="C530" s="158" t="s">
        <v>2020</v>
      </c>
      <c r="D530" s="118"/>
      <c r="E530" s="118"/>
      <c r="F530" s="149">
        <v>123.54</v>
      </c>
      <c r="G530" s="118"/>
      <c r="H530" s="118"/>
      <c r="I530" s="118"/>
      <c r="J530" s="118"/>
      <c r="K530" s="118"/>
      <c r="L530" s="149"/>
      <c r="M530" s="159"/>
      <c r="N530" s="142"/>
      <c r="O530" s="186"/>
      <c r="P530" s="186"/>
    </row>
    <row r="531" spans="1:16" x14ac:dyDescent="0.3">
      <c r="A531" s="142"/>
      <c r="B531" s="118"/>
      <c r="C531" s="158" t="s">
        <v>1863</v>
      </c>
      <c r="D531" s="118"/>
      <c r="E531" s="118"/>
      <c r="F531" s="149">
        <v>741.29</v>
      </c>
      <c r="G531" s="118"/>
      <c r="H531" s="118"/>
      <c r="I531" s="118"/>
      <c r="J531" s="118"/>
      <c r="K531" s="118"/>
      <c r="L531" s="149"/>
      <c r="M531" s="159"/>
      <c r="N531" s="142"/>
      <c r="O531" s="186"/>
      <c r="P531" s="186"/>
    </row>
    <row r="532" spans="1:16" x14ac:dyDescent="0.3">
      <c r="A532" s="142"/>
      <c r="B532" s="118"/>
      <c r="C532" s="158" t="s">
        <v>1864</v>
      </c>
      <c r="D532" s="118"/>
      <c r="E532" s="118"/>
      <c r="F532" s="149">
        <v>494.2</v>
      </c>
      <c r="G532" s="118"/>
      <c r="H532" s="118"/>
      <c r="I532" s="118"/>
      <c r="J532" s="118"/>
      <c r="K532" s="118"/>
      <c r="L532" s="149"/>
      <c r="M532" s="159"/>
      <c r="N532" s="142"/>
      <c r="O532" s="186"/>
      <c r="P532" s="186"/>
    </row>
    <row r="533" spans="1:16" ht="66" x14ac:dyDescent="0.3">
      <c r="A533" s="140"/>
      <c r="B533" s="118">
        <v>38</v>
      </c>
      <c r="C533" s="157" t="s">
        <v>2021</v>
      </c>
      <c r="D533" s="145">
        <v>3</v>
      </c>
      <c r="E533" s="182" t="s">
        <v>2087</v>
      </c>
      <c r="F533" s="146">
        <f>SUM(F534:F554)</f>
        <v>20622.29</v>
      </c>
      <c r="G533" s="145"/>
      <c r="H533" s="145"/>
      <c r="I533" s="145"/>
      <c r="J533" s="145"/>
      <c r="K533" s="145"/>
      <c r="L533" s="146">
        <f>SUM(F533:K533)</f>
        <v>20622.29</v>
      </c>
      <c r="M533" s="159"/>
      <c r="N533" s="140"/>
      <c r="O533" s="185"/>
      <c r="P533" s="185"/>
    </row>
    <row r="534" spans="1:16" x14ac:dyDescent="0.3">
      <c r="A534" s="142"/>
      <c r="B534" s="118"/>
      <c r="C534" s="158" t="s">
        <v>1837</v>
      </c>
      <c r="D534" s="118"/>
      <c r="E534" s="118"/>
      <c r="F534" s="149">
        <v>69.91</v>
      </c>
      <c r="G534" s="118"/>
      <c r="H534" s="118"/>
      <c r="I534" s="118"/>
      <c r="J534" s="118"/>
      <c r="K534" s="118"/>
      <c r="L534" s="149"/>
      <c r="M534" s="159"/>
      <c r="N534" s="142"/>
      <c r="O534" s="186"/>
      <c r="P534" s="186"/>
    </row>
    <row r="535" spans="1:16" x14ac:dyDescent="0.3">
      <c r="A535" s="142"/>
      <c r="B535" s="118"/>
      <c r="C535" s="158" t="s">
        <v>1838</v>
      </c>
      <c r="D535" s="118"/>
      <c r="E535" s="118"/>
      <c r="F535" s="149">
        <v>83.9</v>
      </c>
      <c r="G535" s="118"/>
      <c r="H535" s="118"/>
      <c r="I535" s="118"/>
      <c r="J535" s="118"/>
      <c r="K535" s="118"/>
      <c r="L535" s="149"/>
      <c r="M535" s="159"/>
      <c r="N535" s="142"/>
      <c r="O535" s="186"/>
      <c r="P535" s="186"/>
    </row>
    <row r="536" spans="1:16" x14ac:dyDescent="0.3">
      <c r="A536" s="142"/>
      <c r="B536" s="118"/>
      <c r="C536" s="158" t="s">
        <v>1797</v>
      </c>
      <c r="D536" s="118"/>
      <c r="F536" s="149">
        <v>69.91</v>
      </c>
      <c r="G536" s="118"/>
      <c r="H536" s="118"/>
      <c r="I536" s="118"/>
      <c r="J536" s="118"/>
      <c r="K536" s="118"/>
      <c r="L536" s="149"/>
      <c r="M536" s="159"/>
      <c r="N536" s="142"/>
      <c r="O536" s="186"/>
      <c r="P536" s="186"/>
    </row>
    <row r="537" spans="1:16" x14ac:dyDescent="0.3">
      <c r="A537" s="142"/>
      <c r="B537" s="118"/>
      <c r="C537" s="158" t="s">
        <v>1839</v>
      </c>
      <c r="D537" s="118"/>
      <c r="E537" s="118"/>
      <c r="F537" s="149">
        <v>55.92</v>
      </c>
      <c r="G537" s="118"/>
      <c r="H537" s="118"/>
      <c r="I537" s="118"/>
      <c r="J537" s="118"/>
      <c r="K537" s="118"/>
      <c r="L537" s="149"/>
      <c r="M537" s="159"/>
      <c r="N537" s="142"/>
      <c r="O537" s="186"/>
      <c r="P537" s="186"/>
    </row>
    <row r="538" spans="1:16" x14ac:dyDescent="0.3">
      <c r="A538" s="142"/>
      <c r="B538" s="118"/>
      <c r="C538" s="158" t="s">
        <v>2022</v>
      </c>
      <c r="D538" s="118"/>
      <c r="E538" s="118"/>
      <c r="F538" s="207">
        <v>395.68</v>
      </c>
      <c r="G538" s="118"/>
      <c r="H538" s="118"/>
      <c r="I538" s="118"/>
      <c r="J538" s="118"/>
      <c r="K538" s="118"/>
      <c r="L538" s="149"/>
      <c r="M538" s="159"/>
      <c r="N538" s="142"/>
      <c r="O538" s="186"/>
      <c r="P538" s="186"/>
    </row>
    <row r="539" spans="1:16" x14ac:dyDescent="0.3">
      <c r="A539" s="142"/>
      <c r="B539" s="118"/>
      <c r="C539" s="158" t="s">
        <v>1842</v>
      </c>
      <c r="D539" s="118"/>
      <c r="E539" s="118"/>
      <c r="F539" s="149">
        <v>64.06</v>
      </c>
      <c r="G539" s="118"/>
      <c r="H539" s="118"/>
      <c r="I539" s="118"/>
      <c r="J539" s="118"/>
      <c r="K539" s="118"/>
      <c r="L539" s="149"/>
      <c r="M539" s="159"/>
      <c r="N539" s="142"/>
      <c r="O539" s="186"/>
      <c r="P539" s="186"/>
    </row>
    <row r="540" spans="1:16" x14ac:dyDescent="0.3">
      <c r="A540" s="142"/>
      <c r="B540" s="118"/>
      <c r="C540" s="158" t="s">
        <v>1843</v>
      </c>
      <c r="D540" s="118"/>
      <c r="E540" s="118"/>
      <c r="F540" s="149">
        <v>76.86</v>
      </c>
      <c r="G540" s="118"/>
      <c r="H540" s="118"/>
      <c r="I540" s="118"/>
      <c r="J540" s="118"/>
      <c r="K540" s="118"/>
      <c r="L540" s="149"/>
      <c r="M540" s="159"/>
      <c r="N540" s="142"/>
      <c r="O540" s="186"/>
      <c r="P540" s="186"/>
    </row>
    <row r="541" spans="1:16" x14ac:dyDescent="0.3">
      <c r="A541" s="142"/>
      <c r="B541" s="118"/>
      <c r="C541" s="158" t="s">
        <v>1801</v>
      </c>
      <c r="D541" s="118"/>
      <c r="E541" s="118"/>
      <c r="F541" s="149">
        <v>64.06</v>
      </c>
      <c r="G541" s="118"/>
      <c r="H541" s="118"/>
      <c r="I541" s="118"/>
      <c r="J541" s="118"/>
      <c r="K541" s="118"/>
      <c r="L541" s="149"/>
      <c r="M541" s="159"/>
      <c r="N541" s="142"/>
      <c r="O541" s="186"/>
      <c r="P541" s="186"/>
    </row>
    <row r="542" spans="1:16" x14ac:dyDescent="0.3">
      <c r="A542" s="142"/>
      <c r="B542" s="118"/>
      <c r="C542" s="158" t="s">
        <v>1844</v>
      </c>
      <c r="D542" s="118"/>
      <c r="E542" s="118"/>
      <c r="F542" s="149">
        <v>51.24</v>
      </c>
      <c r="G542" s="118"/>
      <c r="H542" s="118"/>
      <c r="I542" s="118"/>
      <c r="J542" s="118"/>
      <c r="K542" s="118"/>
      <c r="L542" s="149"/>
      <c r="M542" s="159"/>
      <c r="N542" s="142"/>
      <c r="O542" s="186"/>
      <c r="P542" s="186"/>
    </row>
    <row r="543" spans="1:16" x14ac:dyDescent="0.3">
      <c r="A543" s="142"/>
      <c r="B543" s="118"/>
      <c r="C543" s="158" t="s">
        <v>2012</v>
      </c>
      <c r="D543" s="118"/>
      <c r="E543" s="118"/>
      <c r="F543" s="149">
        <v>4601.05</v>
      </c>
      <c r="G543" s="118"/>
      <c r="H543" s="118"/>
      <c r="I543" s="118"/>
      <c r="J543" s="118"/>
      <c r="K543" s="118"/>
      <c r="L543" s="149"/>
      <c r="M543" s="159"/>
      <c r="N543" s="142"/>
      <c r="O543" s="186"/>
      <c r="P543" s="186"/>
    </row>
    <row r="544" spans="1:16" x14ac:dyDescent="0.3">
      <c r="A544" s="142"/>
      <c r="B544" s="118"/>
      <c r="C544" s="158" t="s">
        <v>1856</v>
      </c>
      <c r="D544" s="118"/>
      <c r="E544" s="118"/>
      <c r="F544" s="149">
        <v>5521.27</v>
      </c>
      <c r="G544" s="118"/>
      <c r="H544" s="118"/>
      <c r="I544" s="118"/>
      <c r="J544" s="118"/>
      <c r="K544" s="118"/>
      <c r="L544" s="149"/>
      <c r="M544" s="159"/>
      <c r="N544" s="142"/>
      <c r="O544" s="186"/>
      <c r="P544" s="186"/>
    </row>
    <row r="545" spans="1:16" x14ac:dyDescent="0.3">
      <c r="A545" s="142"/>
      <c r="B545" s="118"/>
      <c r="C545" s="158" t="s">
        <v>1811</v>
      </c>
      <c r="D545" s="118"/>
      <c r="E545" s="118"/>
      <c r="F545" s="149">
        <v>4601.05</v>
      </c>
      <c r="G545" s="118"/>
      <c r="H545" s="118"/>
      <c r="I545" s="118"/>
      <c r="J545" s="118"/>
      <c r="K545" s="118"/>
      <c r="L545" s="149"/>
      <c r="M545" s="159"/>
      <c r="N545" s="142"/>
      <c r="O545" s="186"/>
      <c r="P545" s="186"/>
    </row>
    <row r="546" spans="1:16" x14ac:dyDescent="0.3">
      <c r="A546" s="142"/>
      <c r="B546" s="118"/>
      <c r="C546" s="158" t="s">
        <v>1857</v>
      </c>
      <c r="D546" s="118"/>
      <c r="E546" s="149"/>
      <c r="F546" s="149">
        <v>3680.86</v>
      </c>
      <c r="G546" s="118"/>
      <c r="H546" s="118"/>
      <c r="I546" s="118"/>
      <c r="J546" s="118"/>
      <c r="K546" s="118"/>
      <c r="L546" s="149"/>
      <c r="M546" s="159"/>
      <c r="N546" s="142"/>
      <c r="O546" s="186"/>
      <c r="P546" s="186"/>
    </row>
    <row r="547" spans="1:16" x14ac:dyDescent="0.3">
      <c r="A547" s="142"/>
      <c r="B547" s="118"/>
      <c r="C547" s="158" t="s">
        <v>2023</v>
      </c>
      <c r="D547" s="118"/>
      <c r="E547" s="118"/>
      <c r="F547" s="149">
        <v>52.75</v>
      </c>
      <c r="G547" s="118"/>
      <c r="H547" s="118"/>
      <c r="I547" s="118"/>
      <c r="J547" s="118"/>
      <c r="K547" s="118"/>
      <c r="L547" s="149"/>
      <c r="M547" s="159"/>
      <c r="N547" s="142"/>
      <c r="O547" s="186"/>
      <c r="P547" s="186"/>
    </row>
    <row r="548" spans="1:16" x14ac:dyDescent="0.3">
      <c r="A548" s="142"/>
      <c r="B548" s="118"/>
      <c r="C548" s="158" t="s">
        <v>1858</v>
      </c>
      <c r="D548" s="118"/>
      <c r="E548" s="118"/>
      <c r="F548" s="149">
        <v>63.28</v>
      </c>
      <c r="G548" s="118"/>
      <c r="H548" s="118"/>
      <c r="I548" s="118"/>
      <c r="J548" s="118"/>
      <c r="K548" s="118"/>
      <c r="L548" s="149"/>
      <c r="M548" s="159"/>
      <c r="N548" s="142"/>
      <c r="O548" s="186"/>
      <c r="P548" s="186"/>
    </row>
    <row r="549" spans="1:16" x14ac:dyDescent="0.3">
      <c r="A549" s="142"/>
      <c r="B549" s="118"/>
      <c r="C549" s="158" t="s">
        <v>1819</v>
      </c>
      <c r="D549" s="118"/>
      <c r="E549" s="118"/>
      <c r="F549" s="149">
        <v>52.75</v>
      </c>
      <c r="G549" s="118"/>
      <c r="H549" s="118"/>
      <c r="I549" s="118"/>
      <c r="J549" s="118"/>
      <c r="K549" s="118"/>
      <c r="L549" s="149"/>
      <c r="M549" s="159"/>
      <c r="N549" s="142"/>
      <c r="O549" s="186"/>
      <c r="P549" s="186"/>
    </row>
    <row r="550" spans="1:16" x14ac:dyDescent="0.3">
      <c r="A550" s="142"/>
      <c r="B550" s="118"/>
      <c r="C550" s="158" t="s">
        <v>1859</v>
      </c>
      <c r="D550" s="118"/>
      <c r="E550" s="118"/>
      <c r="F550" s="149">
        <v>42.19</v>
      </c>
      <c r="G550" s="118"/>
      <c r="H550" s="118"/>
      <c r="I550" s="118"/>
      <c r="J550" s="118"/>
      <c r="K550" s="118"/>
      <c r="L550" s="149"/>
      <c r="M550" s="159"/>
      <c r="N550" s="142"/>
      <c r="O550" s="186"/>
      <c r="P550" s="186"/>
    </row>
    <row r="551" spans="1:16" x14ac:dyDescent="0.3">
      <c r="A551" s="142"/>
      <c r="B551" s="118"/>
      <c r="C551" s="158" t="s">
        <v>2018</v>
      </c>
      <c r="D551" s="118"/>
      <c r="E551" s="118"/>
      <c r="F551" s="149">
        <v>268.88</v>
      </c>
      <c r="G551" s="118"/>
      <c r="H551" s="118"/>
      <c r="I551" s="118"/>
      <c r="J551" s="118"/>
      <c r="K551" s="118"/>
      <c r="L551" s="149"/>
      <c r="M551" s="159"/>
      <c r="N551" s="142"/>
      <c r="O551" s="186"/>
      <c r="P551" s="186"/>
    </row>
    <row r="552" spans="1:16" x14ac:dyDescent="0.3">
      <c r="A552" s="142"/>
      <c r="B552" s="118"/>
      <c r="C552" s="158" t="s">
        <v>1863</v>
      </c>
      <c r="D552" s="118"/>
      <c r="E552" s="118"/>
      <c r="F552" s="149">
        <v>322.68</v>
      </c>
      <c r="G552" s="118"/>
      <c r="H552" s="118"/>
      <c r="I552" s="118"/>
      <c r="J552" s="118"/>
      <c r="K552" s="118"/>
      <c r="L552" s="149"/>
      <c r="M552" s="159"/>
      <c r="N552" s="142"/>
      <c r="O552" s="186"/>
      <c r="P552" s="186"/>
    </row>
    <row r="553" spans="1:16" x14ac:dyDescent="0.3">
      <c r="A553" s="142"/>
      <c r="B553" s="118"/>
      <c r="C553" s="158" t="s">
        <v>1832</v>
      </c>
      <c r="D553" s="118"/>
      <c r="E553" s="118"/>
      <c r="F553" s="149">
        <v>268.88</v>
      </c>
      <c r="G553" s="118"/>
      <c r="H553" s="118"/>
      <c r="I553" s="118"/>
      <c r="J553" s="118"/>
      <c r="K553" s="118"/>
      <c r="L553" s="149"/>
      <c r="M553" s="159"/>
      <c r="N553" s="142"/>
      <c r="O553" s="186"/>
      <c r="P553" s="186"/>
    </row>
    <row r="554" spans="1:16" x14ac:dyDescent="0.3">
      <c r="A554" s="142"/>
      <c r="B554" s="118"/>
      <c r="C554" s="158" t="s">
        <v>1864</v>
      </c>
      <c r="D554" s="118"/>
      <c r="E554" s="118"/>
      <c r="F554" s="149">
        <v>215.11</v>
      </c>
      <c r="G554" s="118"/>
      <c r="H554" s="118"/>
      <c r="I554" s="118"/>
      <c r="J554" s="118"/>
      <c r="K554" s="118"/>
      <c r="L554" s="149"/>
      <c r="M554" s="159"/>
      <c r="N554" s="142"/>
      <c r="O554" s="186"/>
      <c r="P554" s="186"/>
    </row>
    <row r="555" spans="1:16" ht="66" x14ac:dyDescent="0.3">
      <c r="A555" s="140"/>
      <c r="B555" s="118">
        <v>39</v>
      </c>
      <c r="C555" s="157" t="s">
        <v>2024</v>
      </c>
      <c r="D555" s="145">
        <v>1</v>
      </c>
      <c r="E555" s="179" t="s">
        <v>2086</v>
      </c>
      <c r="F555" s="146">
        <f>SUM(F556:F585)</f>
        <v>28386.780000000002</v>
      </c>
      <c r="G555" s="145"/>
      <c r="H555" s="145"/>
      <c r="I555" s="145"/>
      <c r="J555" s="145"/>
      <c r="K555" s="145"/>
      <c r="L555" s="146">
        <f>SUM(F555:K555)</f>
        <v>28386.780000000002</v>
      </c>
      <c r="M555" s="159"/>
      <c r="N555" s="140"/>
      <c r="O555" s="185"/>
      <c r="P555" s="185"/>
    </row>
    <row r="556" spans="1:16" x14ac:dyDescent="0.3">
      <c r="A556" s="142"/>
      <c r="B556" s="118"/>
      <c r="C556" s="158" t="s">
        <v>1837</v>
      </c>
      <c r="D556" s="118"/>
      <c r="E556" s="118"/>
      <c r="F556" s="149">
        <v>1331.97</v>
      </c>
      <c r="G556" s="118"/>
      <c r="H556" s="118"/>
      <c r="I556" s="118"/>
      <c r="J556" s="118"/>
      <c r="K556" s="118"/>
      <c r="L556" s="149"/>
      <c r="M556" s="159"/>
      <c r="N556" s="142"/>
      <c r="O556" s="186"/>
      <c r="P556" s="186"/>
    </row>
    <row r="557" spans="1:16" x14ac:dyDescent="0.3">
      <c r="A557" s="142"/>
      <c r="B557" s="118"/>
      <c r="C557" s="158" t="s">
        <v>1937</v>
      </c>
      <c r="D557" s="118"/>
      <c r="E557" s="118"/>
      <c r="F557" s="149">
        <v>380.55</v>
      </c>
      <c r="G557" s="118"/>
      <c r="H557" s="118"/>
      <c r="I557" s="118"/>
      <c r="J557" s="118"/>
      <c r="K557" s="118"/>
      <c r="L557" s="149"/>
      <c r="M557" s="159"/>
      <c r="N557" s="142"/>
      <c r="O557" s="186"/>
      <c r="P557" s="186"/>
    </row>
    <row r="558" spans="1:16" x14ac:dyDescent="0.3">
      <c r="A558" s="142"/>
      <c r="B558" s="118"/>
      <c r="C558" s="158" t="s">
        <v>2009</v>
      </c>
      <c r="D558" s="118"/>
      <c r="F558" s="149">
        <v>190.27</v>
      </c>
      <c r="G558" s="118"/>
      <c r="H558" s="118"/>
      <c r="I558" s="118"/>
      <c r="J558" s="118"/>
      <c r="K558" s="118"/>
      <c r="L558" s="149"/>
      <c r="M558" s="159"/>
      <c r="N558" s="142"/>
      <c r="O558" s="186"/>
      <c r="P558" s="186"/>
    </row>
    <row r="559" spans="1:16" x14ac:dyDescent="0.3">
      <c r="A559" s="142"/>
      <c r="B559" s="118"/>
      <c r="C559" s="158" t="s">
        <v>1838</v>
      </c>
      <c r="D559" s="118"/>
      <c r="E559" s="118"/>
      <c r="F559" s="149">
        <v>1141.68</v>
      </c>
      <c r="G559" s="118"/>
      <c r="H559" s="118"/>
      <c r="I559" s="118"/>
      <c r="J559" s="118"/>
      <c r="K559" s="118"/>
      <c r="L559" s="149"/>
      <c r="M559" s="159"/>
      <c r="N559" s="142"/>
      <c r="O559" s="186"/>
      <c r="P559" s="186"/>
    </row>
    <row r="560" spans="1:16" x14ac:dyDescent="0.3">
      <c r="A560" s="142"/>
      <c r="B560" s="118"/>
      <c r="C560" s="158" t="s">
        <v>1839</v>
      </c>
      <c r="D560" s="118"/>
      <c r="E560" s="118"/>
      <c r="F560" s="149">
        <v>761.12</v>
      </c>
      <c r="G560" s="118"/>
      <c r="H560" s="118"/>
      <c r="I560" s="118"/>
      <c r="J560" s="118"/>
      <c r="K560" s="118"/>
      <c r="L560" s="149"/>
      <c r="M560" s="159"/>
      <c r="N560" s="142"/>
      <c r="O560" s="186"/>
      <c r="P560" s="186"/>
    </row>
    <row r="561" spans="1:16" x14ac:dyDescent="0.3">
      <c r="A561" s="142"/>
      <c r="B561" s="118"/>
      <c r="C561" s="158" t="s">
        <v>1842</v>
      </c>
      <c r="D561" s="118"/>
      <c r="E561" s="118"/>
      <c r="F561" s="149">
        <v>160.78</v>
      </c>
      <c r="G561" s="118"/>
      <c r="H561" s="118"/>
      <c r="I561" s="118"/>
      <c r="J561" s="118"/>
      <c r="K561" s="118"/>
      <c r="L561" s="149"/>
      <c r="M561" s="159"/>
      <c r="N561" s="142"/>
      <c r="O561" s="186"/>
      <c r="P561" s="186"/>
    </row>
    <row r="562" spans="1:16" x14ac:dyDescent="0.3">
      <c r="A562" s="142"/>
      <c r="B562" s="118"/>
      <c r="C562" s="158" t="s">
        <v>2010</v>
      </c>
      <c r="D562" s="118"/>
      <c r="E562" s="118"/>
      <c r="F562" s="149">
        <v>45.94</v>
      </c>
      <c r="G562" s="118"/>
      <c r="H562" s="118"/>
      <c r="I562" s="118"/>
      <c r="J562" s="118"/>
      <c r="K562" s="118"/>
      <c r="L562" s="149"/>
      <c r="M562" s="159"/>
      <c r="N562" s="142"/>
      <c r="O562" s="186"/>
      <c r="P562" s="186"/>
    </row>
    <row r="563" spans="1:16" x14ac:dyDescent="0.3">
      <c r="A563" s="142"/>
      <c r="B563" s="118"/>
      <c r="C563" s="158" t="s">
        <v>2011</v>
      </c>
      <c r="D563" s="118"/>
      <c r="E563" s="118"/>
      <c r="F563" s="149">
        <v>22.98</v>
      </c>
      <c r="G563" s="118"/>
      <c r="H563" s="118"/>
      <c r="I563" s="118"/>
      <c r="J563" s="118"/>
      <c r="K563" s="118"/>
      <c r="L563" s="149"/>
      <c r="M563" s="159"/>
      <c r="N563" s="142"/>
      <c r="O563" s="186"/>
      <c r="P563" s="186"/>
    </row>
    <row r="564" spans="1:16" x14ac:dyDescent="0.3">
      <c r="A564" s="142"/>
      <c r="B564" s="118"/>
      <c r="C564" s="158" t="s">
        <v>1843</v>
      </c>
      <c r="D564" s="118"/>
      <c r="E564" s="118"/>
      <c r="F564" s="149">
        <v>137.81</v>
      </c>
      <c r="G564" s="118"/>
      <c r="H564" s="118"/>
      <c r="I564" s="118"/>
      <c r="J564" s="118"/>
      <c r="K564" s="118"/>
      <c r="L564" s="149"/>
      <c r="M564" s="159"/>
      <c r="N564" s="142"/>
      <c r="O564" s="186"/>
      <c r="P564" s="186"/>
    </row>
    <row r="565" spans="1:16" x14ac:dyDescent="0.3">
      <c r="A565" s="142"/>
      <c r="B565" s="118"/>
      <c r="C565" s="158" t="s">
        <v>1844</v>
      </c>
      <c r="D565" s="118"/>
      <c r="E565" s="118"/>
      <c r="F565" s="149">
        <v>91.89</v>
      </c>
      <c r="G565" s="118"/>
      <c r="H565" s="118"/>
      <c r="I565" s="118"/>
      <c r="J565" s="118"/>
      <c r="K565" s="118"/>
      <c r="L565" s="149"/>
      <c r="M565" s="159"/>
      <c r="N565" s="142"/>
      <c r="O565" s="186"/>
      <c r="P565" s="186"/>
    </row>
    <row r="566" spans="1:16" x14ac:dyDescent="0.3">
      <c r="A566" s="142"/>
      <c r="B566" s="118"/>
      <c r="C566" s="158" t="s">
        <v>2012</v>
      </c>
      <c r="D566" s="118"/>
      <c r="E566" s="118"/>
      <c r="F566" s="149">
        <v>7830.55</v>
      </c>
      <c r="G566" s="118"/>
      <c r="H566" s="118"/>
      <c r="I566" s="118"/>
      <c r="J566" s="118"/>
      <c r="K566" s="118"/>
      <c r="L566" s="149"/>
      <c r="M566" s="159"/>
      <c r="N566" s="142"/>
      <c r="O566" s="186"/>
      <c r="P566" s="186"/>
    </row>
    <row r="567" spans="1:16" x14ac:dyDescent="0.3">
      <c r="A567" s="142"/>
      <c r="B567" s="118"/>
      <c r="C567" s="158" t="s">
        <v>1943</v>
      </c>
      <c r="D567" s="118"/>
      <c r="E567" s="118"/>
      <c r="F567" s="149">
        <v>2237.29</v>
      </c>
      <c r="G567" s="118"/>
      <c r="H567" s="118"/>
      <c r="I567" s="118"/>
      <c r="J567" s="118"/>
      <c r="K567" s="118"/>
      <c r="L567" s="149"/>
      <c r="M567" s="159"/>
      <c r="N567" s="142"/>
      <c r="O567" s="186"/>
      <c r="P567" s="186"/>
    </row>
    <row r="568" spans="1:16" x14ac:dyDescent="0.3">
      <c r="A568" s="142"/>
      <c r="B568" s="118"/>
      <c r="C568" s="158" t="s">
        <v>2013</v>
      </c>
      <c r="D568" s="118"/>
      <c r="E568" s="118"/>
      <c r="F568" s="149">
        <v>1118.6600000000001</v>
      </c>
      <c r="G568" s="118"/>
      <c r="H568" s="118"/>
      <c r="I568" s="118"/>
      <c r="J568" s="118"/>
      <c r="K568" s="118"/>
      <c r="L568" s="149"/>
      <c r="M568" s="159"/>
      <c r="N568" s="142"/>
      <c r="O568" s="186"/>
      <c r="P568" s="186"/>
    </row>
    <row r="569" spans="1:16" x14ac:dyDescent="0.3">
      <c r="A569" s="142"/>
      <c r="B569" s="118"/>
      <c r="C569" s="158" t="s">
        <v>1856</v>
      </c>
      <c r="D569" s="118"/>
      <c r="E569" s="149"/>
      <c r="F569" s="149">
        <v>6711.9</v>
      </c>
      <c r="G569" s="118"/>
      <c r="H569" s="118"/>
      <c r="I569" s="118"/>
      <c r="J569" s="118"/>
      <c r="K569" s="118"/>
      <c r="L569" s="149"/>
      <c r="M569" s="159"/>
      <c r="N569" s="142"/>
      <c r="O569" s="186"/>
      <c r="P569" s="186"/>
    </row>
    <row r="570" spans="1:16" x14ac:dyDescent="0.3">
      <c r="A570" s="142"/>
      <c r="B570" s="118"/>
      <c r="C570" s="158" t="s">
        <v>1857</v>
      </c>
      <c r="D570" s="118"/>
      <c r="E570" s="118"/>
      <c r="F570" s="149">
        <v>4474.6099999999997</v>
      </c>
      <c r="G570" s="118"/>
      <c r="H570" s="118"/>
      <c r="I570" s="118"/>
      <c r="J570" s="118"/>
      <c r="K570" s="118"/>
      <c r="L570" s="149"/>
      <c r="M570" s="159"/>
      <c r="N570" s="142"/>
      <c r="O570" s="186"/>
      <c r="P570" s="186"/>
    </row>
    <row r="571" spans="1:16" x14ac:dyDescent="0.3">
      <c r="A571" s="142"/>
      <c r="B571" s="118"/>
      <c r="C571" s="158" t="s">
        <v>2023</v>
      </c>
      <c r="D571" s="118"/>
      <c r="E571" s="118"/>
      <c r="F571" s="149">
        <v>158.99</v>
      </c>
      <c r="G571" s="118"/>
      <c r="H571" s="118"/>
      <c r="I571" s="118"/>
      <c r="J571" s="118"/>
      <c r="K571" s="118"/>
      <c r="L571" s="149"/>
      <c r="M571" s="159"/>
      <c r="N571" s="142"/>
      <c r="O571" s="186"/>
      <c r="P571" s="186"/>
    </row>
    <row r="572" spans="1:16" x14ac:dyDescent="0.3">
      <c r="A572" s="142"/>
      <c r="B572" s="118"/>
      <c r="C572" s="158" t="s">
        <v>2025</v>
      </c>
      <c r="D572" s="118"/>
      <c r="E572" s="118"/>
      <c r="F572" s="149">
        <v>45.43</v>
      </c>
      <c r="G572" s="118"/>
      <c r="H572" s="118"/>
      <c r="I572" s="118"/>
      <c r="J572" s="118"/>
      <c r="K572" s="118"/>
      <c r="L572" s="149"/>
      <c r="M572" s="159"/>
      <c r="N572" s="142"/>
      <c r="O572" s="186"/>
      <c r="P572" s="186"/>
    </row>
    <row r="573" spans="1:16" x14ac:dyDescent="0.3">
      <c r="A573" s="142"/>
      <c r="B573" s="118"/>
      <c r="C573" s="158" t="s">
        <v>2026</v>
      </c>
      <c r="D573" s="118"/>
      <c r="E573" s="118"/>
      <c r="F573" s="149">
        <v>22.72</v>
      </c>
      <c r="G573" s="118"/>
      <c r="H573" s="118"/>
      <c r="I573" s="118"/>
      <c r="J573" s="118"/>
      <c r="K573" s="118"/>
      <c r="L573" s="149"/>
      <c r="M573" s="159"/>
      <c r="N573" s="142"/>
      <c r="O573" s="186"/>
      <c r="P573" s="186"/>
    </row>
    <row r="574" spans="1:16" x14ac:dyDescent="0.3">
      <c r="A574" s="142"/>
      <c r="B574" s="118"/>
      <c r="C574" s="158" t="s">
        <v>1858</v>
      </c>
      <c r="D574" s="118"/>
      <c r="E574" s="118"/>
      <c r="F574" s="149">
        <v>136.29</v>
      </c>
      <c r="G574" s="118"/>
      <c r="H574" s="118"/>
      <c r="I574" s="118"/>
      <c r="J574" s="118"/>
      <c r="K574" s="118"/>
      <c r="L574" s="149"/>
      <c r="M574" s="159"/>
      <c r="N574" s="142"/>
      <c r="O574" s="186"/>
      <c r="P574" s="186"/>
    </row>
    <row r="575" spans="1:16" x14ac:dyDescent="0.3">
      <c r="A575" s="142"/>
      <c r="B575" s="118"/>
      <c r="C575" s="158" t="s">
        <v>1859</v>
      </c>
      <c r="D575" s="118"/>
      <c r="E575" s="118"/>
      <c r="F575" s="149">
        <v>90.85</v>
      </c>
      <c r="G575" s="118"/>
      <c r="H575" s="118"/>
      <c r="I575" s="118"/>
      <c r="J575" s="118"/>
      <c r="K575" s="118"/>
      <c r="L575" s="149"/>
      <c r="M575" s="159"/>
      <c r="N575" s="142"/>
      <c r="O575" s="186"/>
      <c r="P575" s="186"/>
    </row>
    <row r="576" spans="1:16" x14ac:dyDescent="0.3">
      <c r="A576" s="142"/>
      <c r="B576" s="118"/>
      <c r="C576" s="158" t="s">
        <v>2027</v>
      </c>
      <c r="D576" s="118"/>
      <c r="E576" s="118"/>
      <c r="F576" s="149">
        <v>114.83</v>
      </c>
      <c r="G576" s="118"/>
      <c r="H576" s="118"/>
      <c r="I576" s="118"/>
      <c r="J576" s="118"/>
      <c r="K576" s="118"/>
      <c r="L576" s="149"/>
      <c r="M576" s="159"/>
      <c r="N576" s="142"/>
      <c r="O576" s="186"/>
      <c r="P576" s="186"/>
    </row>
    <row r="577" spans="1:16" x14ac:dyDescent="0.3">
      <c r="A577" s="142"/>
      <c r="B577" s="118"/>
      <c r="C577" s="158" t="s">
        <v>2028</v>
      </c>
      <c r="D577" s="118"/>
      <c r="E577" s="118"/>
      <c r="F577" s="149">
        <v>32.81</v>
      </c>
      <c r="G577" s="118"/>
      <c r="H577" s="118"/>
      <c r="I577" s="118"/>
      <c r="J577" s="118"/>
      <c r="K577" s="118"/>
      <c r="L577" s="149"/>
      <c r="M577" s="159"/>
      <c r="N577" s="142"/>
      <c r="O577" s="186"/>
      <c r="P577" s="186"/>
    </row>
    <row r="578" spans="1:16" x14ac:dyDescent="0.3">
      <c r="A578" s="142"/>
      <c r="B578" s="118"/>
      <c r="C578" s="158" t="s">
        <v>2029</v>
      </c>
      <c r="D578" s="118"/>
      <c r="E578" s="118"/>
      <c r="F578" s="149">
        <v>16.399999999999999</v>
      </c>
      <c r="G578" s="118"/>
      <c r="H578" s="118"/>
      <c r="I578" s="118"/>
      <c r="J578" s="118"/>
      <c r="K578" s="118"/>
      <c r="L578" s="149"/>
      <c r="M578" s="159"/>
      <c r="N578" s="142"/>
      <c r="O578" s="186"/>
      <c r="P578" s="186"/>
    </row>
    <row r="579" spans="1:16" x14ac:dyDescent="0.3">
      <c r="A579" s="142"/>
      <c r="B579" s="118"/>
      <c r="C579" s="158" t="s">
        <v>1860</v>
      </c>
      <c r="D579" s="118"/>
      <c r="E579" s="118"/>
      <c r="F579" s="149">
        <v>98.42</v>
      </c>
      <c r="G579" s="118"/>
      <c r="H579" s="118"/>
      <c r="I579" s="118"/>
      <c r="J579" s="118"/>
      <c r="K579" s="118"/>
      <c r="L579" s="149"/>
      <c r="M579" s="159"/>
      <c r="N579" s="142"/>
      <c r="O579" s="186"/>
      <c r="P579" s="186"/>
    </row>
    <row r="580" spans="1:16" x14ac:dyDescent="0.3">
      <c r="A580" s="142"/>
      <c r="B580" s="118"/>
      <c r="C580" s="158" t="s">
        <v>1862</v>
      </c>
      <c r="D580" s="118"/>
      <c r="E580" s="118"/>
      <c r="F580" s="149">
        <v>65.62</v>
      </c>
      <c r="G580" s="118"/>
      <c r="H580" s="118"/>
      <c r="I580" s="118"/>
      <c r="J580" s="118"/>
      <c r="K580" s="118"/>
      <c r="L580" s="149"/>
      <c r="M580" s="159"/>
      <c r="N580" s="142"/>
      <c r="O580" s="186"/>
      <c r="P580" s="186"/>
    </row>
    <row r="581" spans="1:16" x14ac:dyDescent="0.3">
      <c r="A581" s="142"/>
      <c r="B581" s="118"/>
      <c r="C581" s="158" t="s">
        <v>2018</v>
      </c>
      <c r="D581" s="118"/>
      <c r="E581" s="118"/>
      <c r="F581" s="149">
        <v>338.25</v>
      </c>
      <c r="G581" s="118"/>
      <c r="H581" s="118"/>
      <c r="I581" s="118"/>
      <c r="J581" s="118"/>
      <c r="K581" s="118"/>
      <c r="L581" s="149"/>
      <c r="M581" s="159"/>
      <c r="N581" s="142"/>
      <c r="O581" s="186"/>
      <c r="P581" s="186"/>
    </row>
    <row r="582" spans="1:16" x14ac:dyDescent="0.3">
      <c r="A582" s="142"/>
      <c r="B582" s="118"/>
      <c r="C582" s="158" t="s">
        <v>2019</v>
      </c>
      <c r="D582" s="118"/>
      <c r="E582" s="118"/>
      <c r="F582" s="149">
        <v>96.65</v>
      </c>
      <c r="G582" s="118"/>
      <c r="H582" s="118"/>
      <c r="I582" s="118"/>
      <c r="J582" s="118"/>
      <c r="K582" s="118"/>
      <c r="L582" s="149"/>
      <c r="M582" s="159"/>
      <c r="N582" s="142"/>
      <c r="O582" s="186"/>
      <c r="P582" s="186"/>
    </row>
    <row r="583" spans="1:16" x14ac:dyDescent="0.3">
      <c r="A583" s="142"/>
      <c r="B583" s="118"/>
      <c r="C583" s="158" t="s">
        <v>2020</v>
      </c>
      <c r="D583" s="118"/>
      <c r="E583" s="118"/>
      <c r="F583" s="149">
        <v>48.32</v>
      </c>
      <c r="G583" s="118"/>
      <c r="H583" s="118"/>
      <c r="I583" s="118"/>
      <c r="J583" s="118"/>
      <c r="K583" s="118"/>
      <c r="L583" s="149"/>
      <c r="M583" s="159"/>
      <c r="N583" s="142"/>
      <c r="O583" s="186"/>
      <c r="P583" s="186"/>
    </row>
    <row r="584" spans="1:16" x14ac:dyDescent="0.3">
      <c r="A584" s="142"/>
      <c r="B584" s="118"/>
      <c r="C584" s="158" t="s">
        <v>1863</v>
      </c>
      <c r="D584" s="118"/>
      <c r="E584" s="118"/>
      <c r="F584" s="149">
        <v>289.92</v>
      </c>
      <c r="G584" s="118"/>
      <c r="H584" s="118"/>
      <c r="I584" s="118"/>
      <c r="J584" s="118"/>
      <c r="K584" s="118"/>
      <c r="L584" s="149"/>
      <c r="M584" s="159"/>
      <c r="N584" s="142"/>
      <c r="O584" s="186"/>
      <c r="P584" s="186"/>
    </row>
    <row r="585" spans="1:16" x14ac:dyDescent="0.3">
      <c r="A585" s="142"/>
      <c r="B585" s="118"/>
      <c r="C585" s="158" t="s">
        <v>1864</v>
      </c>
      <c r="D585" s="118"/>
      <c r="E585" s="118"/>
      <c r="F585" s="149">
        <v>193.28</v>
      </c>
      <c r="G585" s="118"/>
      <c r="H585" s="118"/>
      <c r="I585" s="118"/>
      <c r="J585" s="118"/>
      <c r="K585" s="118"/>
      <c r="L585" s="149"/>
      <c r="M585" s="159"/>
      <c r="N585" s="142"/>
      <c r="O585" s="186"/>
      <c r="P585" s="186"/>
    </row>
    <row r="586" spans="1:16" x14ac:dyDescent="0.3">
      <c r="A586" s="140"/>
      <c r="B586" s="118">
        <v>40</v>
      </c>
      <c r="C586" s="157" t="s">
        <v>2030</v>
      </c>
      <c r="D586" s="145">
        <v>1</v>
      </c>
      <c r="E586" s="181" t="s">
        <v>2085</v>
      </c>
      <c r="F586" s="146">
        <f>SUM(F587:F590)</f>
        <v>18485.72</v>
      </c>
      <c r="G586" s="145"/>
      <c r="H586" s="145"/>
      <c r="I586" s="145"/>
      <c r="J586" s="145"/>
      <c r="K586" s="145"/>
      <c r="L586" s="146">
        <f>SUM(F586:K586)</f>
        <v>18485.72</v>
      </c>
      <c r="M586" s="159"/>
      <c r="N586" s="140"/>
      <c r="O586" s="185"/>
      <c r="P586" s="185"/>
    </row>
    <row r="587" spans="1:16" x14ac:dyDescent="0.3">
      <c r="A587" s="142"/>
      <c r="B587" s="118"/>
      <c r="C587" s="158" t="s">
        <v>1795</v>
      </c>
      <c r="D587" s="118"/>
      <c r="E587" s="118"/>
      <c r="F587" s="149">
        <v>1801.06</v>
      </c>
      <c r="G587" s="118"/>
      <c r="H587" s="118"/>
      <c r="I587" s="118"/>
      <c r="J587" s="118"/>
      <c r="K587" s="118"/>
      <c r="L587" s="149"/>
      <c r="M587" s="159"/>
      <c r="N587" s="142"/>
      <c r="O587" s="186"/>
      <c r="P587" s="186"/>
    </row>
    <row r="588" spans="1:16" x14ac:dyDescent="0.3">
      <c r="A588" s="142"/>
      <c r="B588" s="118"/>
      <c r="C588" s="158" t="s">
        <v>1806</v>
      </c>
      <c r="D588" s="118"/>
      <c r="E588" s="118"/>
      <c r="F588" s="149">
        <v>98.87</v>
      </c>
      <c r="G588" s="118"/>
      <c r="H588" s="118"/>
      <c r="I588" s="118"/>
      <c r="J588" s="118"/>
      <c r="K588" s="118"/>
      <c r="L588" s="149"/>
      <c r="M588" s="159"/>
      <c r="N588" s="142"/>
      <c r="O588" s="186"/>
      <c r="P588" s="186"/>
    </row>
    <row r="589" spans="1:16" x14ac:dyDescent="0.3">
      <c r="A589" s="142"/>
      <c r="B589" s="118"/>
      <c r="C589" s="158" t="s">
        <v>1809</v>
      </c>
      <c r="D589" s="118"/>
      <c r="F589" s="149">
        <v>16384.25</v>
      </c>
      <c r="G589" s="118"/>
      <c r="H589" s="118"/>
      <c r="I589" s="118"/>
      <c r="J589" s="118"/>
      <c r="K589" s="118"/>
      <c r="L589" s="149"/>
      <c r="M589" s="159"/>
      <c r="N589" s="142"/>
      <c r="O589" s="186"/>
      <c r="P589" s="186"/>
    </row>
    <row r="590" spans="1:16" x14ac:dyDescent="0.3">
      <c r="A590" s="142"/>
      <c r="B590" s="118"/>
      <c r="C590" s="158" t="s">
        <v>1830</v>
      </c>
      <c r="D590" s="118"/>
      <c r="E590" s="118"/>
      <c r="F590" s="149">
        <v>201.54</v>
      </c>
      <c r="G590" s="118"/>
      <c r="H590" s="118"/>
      <c r="I590" s="118"/>
      <c r="J590" s="118"/>
      <c r="K590" s="118"/>
      <c r="L590" s="149"/>
      <c r="M590" s="159"/>
      <c r="N590" s="142"/>
      <c r="O590" s="186"/>
      <c r="P590" s="186"/>
    </row>
    <row r="591" spans="1:16" x14ac:dyDescent="0.3">
      <c r="A591" s="140"/>
      <c r="B591" s="118">
        <v>41</v>
      </c>
      <c r="C591" s="157" t="s">
        <v>2031</v>
      </c>
      <c r="D591" s="145">
        <v>3</v>
      </c>
      <c r="E591" s="181" t="s">
        <v>2085</v>
      </c>
      <c r="F591" s="146">
        <f>SUM(F592:F597)</f>
        <v>37574.06</v>
      </c>
      <c r="G591" s="145">
        <f>SUM(G592:G597)</f>
        <v>-1763.63</v>
      </c>
      <c r="H591" s="145"/>
      <c r="I591" s="145"/>
      <c r="J591" s="145"/>
      <c r="K591" s="145"/>
      <c r="L591" s="146">
        <f>SUM(F591:K591)</f>
        <v>35810.43</v>
      </c>
      <c r="M591" s="159"/>
      <c r="N591" s="140"/>
      <c r="O591" s="185"/>
      <c r="P591" s="185"/>
    </row>
    <row r="592" spans="1:16" x14ac:dyDescent="0.3">
      <c r="A592" s="142"/>
      <c r="B592" s="118"/>
      <c r="C592" s="158" t="s">
        <v>1795</v>
      </c>
      <c r="D592" s="118"/>
      <c r="E592" s="118"/>
      <c r="F592" s="149">
        <v>3336.32</v>
      </c>
      <c r="G592" s="118"/>
      <c r="H592" s="118"/>
      <c r="I592" s="118"/>
      <c r="J592" s="118"/>
      <c r="K592" s="118"/>
      <c r="L592" s="149"/>
      <c r="M592" s="159"/>
      <c r="N592" s="142"/>
      <c r="O592" s="186"/>
      <c r="P592" s="186"/>
    </row>
    <row r="593" spans="1:16" x14ac:dyDescent="0.3">
      <c r="A593" s="142"/>
      <c r="B593" s="118"/>
      <c r="C593" s="158" t="s">
        <v>1870</v>
      </c>
      <c r="D593" s="118"/>
      <c r="E593" s="118"/>
      <c r="F593" s="207">
        <v>578.51</v>
      </c>
      <c r="G593" s="118"/>
      <c r="H593" s="118"/>
      <c r="I593" s="118"/>
      <c r="J593" s="118"/>
      <c r="K593" s="118"/>
      <c r="L593" s="149"/>
      <c r="M593" s="159"/>
      <c r="N593" s="142"/>
      <c r="O593" s="186"/>
      <c r="P593" s="186"/>
    </row>
    <row r="594" spans="1:16" x14ac:dyDescent="0.3">
      <c r="A594" s="142"/>
      <c r="B594" s="118"/>
      <c r="C594" s="158" t="s">
        <v>1806</v>
      </c>
      <c r="D594" s="118"/>
      <c r="E594" s="179"/>
      <c r="F594" s="149">
        <v>80.989999999999995</v>
      </c>
      <c r="G594" s="118"/>
      <c r="H594" s="118"/>
      <c r="I594" s="118"/>
      <c r="J594" s="118"/>
      <c r="K594" s="118"/>
      <c r="L594" s="149"/>
      <c r="M594" s="159"/>
      <c r="N594" s="142"/>
      <c r="O594" s="186"/>
      <c r="P594" s="186"/>
    </row>
    <row r="595" spans="1:16" x14ac:dyDescent="0.3">
      <c r="A595" s="142"/>
      <c r="B595" s="118"/>
      <c r="C595" s="158" t="s">
        <v>1809</v>
      </c>
      <c r="D595" s="118"/>
      <c r="E595" s="118"/>
      <c r="F595" s="149">
        <v>32015.21</v>
      </c>
      <c r="G595" s="118">
        <v>-1763.63</v>
      </c>
      <c r="H595" s="118"/>
      <c r="I595" s="118"/>
      <c r="J595" s="118"/>
      <c r="K595" s="118"/>
      <c r="L595" s="149"/>
      <c r="M595" s="159"/>
      <c r="N595" s="142"/>
      <c r="O595" s="147" t="s">
        <v>8</v>
      </c>
      <c r="P595" s="148" t="s">
        <v>2095</v>
      </c>
    </row>
    <row r="596" spans="1:16" x14ac:dyDescent="0.3">
      <c r="A596" s="142"/>
      <c r="B596" s="118"/>
      <c r="C596" s="158" t="s">
        <v>1997</v>
      </c>
      <c r="D596" s="118"/>
      <c r="E596" s="119"/>
      <c r="F596" s="149">
        <v>302.31</v>
      </c>
      <c r="G596" s="118"/>
      <c r="H596" s="118"/>
      <c r="I596" s="118"/>
      <c r="J596" s="118"/>
      <c r="K596" s="118"/>
      <c r="L596" s="149"/>
      <c r="M596" s="159"/>
      <c r="N596" s="142"/>
      <c r="O596" s="186"/>
      <c r="P596" s="186"/>
    </row>
    <row r="597" spans="1:16" x14ac:dyDescent="0.3">
      <c r="A597" s="142"/>
      <c r="B597" s="118"/>
      <c r="C597" s="158" t="s">
        <v>1830</v>
      </c>
      <c r="D597" s="118"/>
      <c r="E597" s="118"/>
      <c r="F597" s="149">
        <v>1260.72</v>
      </c>
      <c r="G597" s="118"/>
      <c r="H597" s="118"/>
      <c r="I597" s="118"/>
      <c r="J597" s="118"/>
      <c r="K597" s="118"/>
      <c r="L597" s="149"/>
      <c r="M597" s="159"/>
      <c r="N597" s="142"/>
      <c r="O597" s="186"/>
      <c r="P597" s="186"/>
    </row>
    <row r="598" spans="1:16" x14ac:dyDescent="0.3">
      <c r="A598" s="140"/>
      <c r="B598" s="118">
        <v>42</v>
      </c>
      <c r="C598" s="157" t="s">
        <v>2032</v>
      </c>
      <c r="D598" s="145">
        <v>1</v>
      </c>
      <c r="E598" s="181" t="s">
        <v>2085</v>
      </c>
      <c r="F598" s="146">
        <f>SUM(F599:F602)</f>
        <v>31360.74</v>
      </c>
      <c r="G598" s="145"/>
      <c r="H598" s="145"/>
      <c r="I598" s="145"/>
      <c r="J598" s="145"/>
      <c r="K598" s="145"/>
      <c r="L598" s="146">
        <f>SUM(F598:K598)</f>
        <v>31360.74</v>
      </c>
      <c r="M598" s="159"/>
      <c r="N598" s="140"/>
      <c r="O598" s="185"/>
      <c r="P598" s="185"/>
    </row>
    <row r="599" spans="1:16" x14ac:dyDescent="0.3">
      <c r="A599" s="142"/>
      <c r="B599" s="118"/>
      <c r="C599" s="158" t="s">
        <v>1795</v>
      </c>
      <c r="D599" s="118"/>
      <c r="E599" s="118"/>
      <c r="F599" s="149">
        <v>3635.04</v>
      </c>
      <c r="G599" s="118"/>
      <c r="H599" s="118"/>
      <c r="I599" s="118"/>
      <c r="J599" s="118"/>
      <c r="K599" s="118"/>
      <c r="L599" s="149"/>
      <c r="M599" s="159"/>
      <c r="N599" s="142"/>
      <c r="O599" s="186"/>
      <c r="P599" s="186"/>
    </row>
    <row r="600" spans="1:16" x14ac:dyDescent="0.3">
      <c r="A600" s="142"/>
      <c r="B600" s="118"/>
      <c r="C600" s="158" t="s">
        <v>1806</v>
      </c>
      <c r="D600" s="118"/>
      <c r="E600" s="118"/>
      <c r="F600" s="149">
        <v>262.5</v>
      </c>
      <c r="G600" s="118"/>
      <c r="H600" s="118"/>
      <c r="I600" s="118"/>
      <c r="J600" s="118"/>
      <c r="K600" s="118"/>
      <c r="L600" s="149"/>
      <c r="M600" s="159"/>
      <c r="N600" s="142"/>
      <c r="O600" s="186"/>
      <c r="P600" s="186"/>
    </row>
    <row r="601" spans="1:16" x14ac:dyDescent="0.3">
      <c r="A601" s="142"/>
      <c r="B601" s="118"/>
      <c r="C601" s="158" t="s">
        <v>1809</v>
      </c>
      <c r="D601" s="118"/>
      <c r="E601" s="118"/>
      <c r="F601" s="149">
        <v>26492.37</v>
      </c>
      <c r="G601" s="118"/>
      <c r="H601" s="118"/>
      <c r="I601" s="118"/>
      <c r="J601" s="118"/>
      <c r="K601" s="118"/>
      <c r="L601" s="149"/>
      <c r="M601" s="159"/>
      <c r="N601" s="142"/>
      <c r="O601" s="186"/>
      <c r="P601" s="186"/>
    </row>
    <row r="602" spans="1:16" x14ac:dyDescent="0.3">
      <c r="A602" s="142"/>
      <c r="B602" s="118"/>
      <c r="C602" s="158" t="s">
        <v>1830</v>
      </c>
      <c r="D602" s="118"/>
      <c r="F602" s="149">
        <v>970.83</v>
      </c>
      <c r="G602" s="118"/>
      <c r="H602" s="118"/>
      <c r="I602" s="118"/>
      <c r="J602" s="118"/>
      <c r="K602" s="118"/>
      <c r="L602" s="149"/>
      <c r="M602" s="159"/>
      <c r="N602" s="142"/>
      <c r="O602" s="186"/>
      <c r="P602" s="186"/>
    </row>
    <row r="603" spans="1:16" x14ac:dyDescent="0.3">
      <c r="A603" s="140"/>
      <c r="B603" s="118">
        <v>43</v>
      </c>
      <c r="C603" s="157" t="s">
        <v>2033</v>
      </c>
      <c r="D603" s="145">
        <v>1</v>
      </c>
      <c r="E603" s="181" t="s">
        <v>2085</v>
      </c>
      <c r="F603" s="146">
        <f>SUM(F604:F607)</f>
        <v>26131.85</v>
      </c>
      <c r="G603" s="145"/>
      <c r="H603" s="145"/>
      <c r="I603" s="145"/>
      <c r="J603" s="145"/>
      <c r="K603" s="145"/>
      <c r="L603" s="146">
        <f>SUM(F603:K603)</f>
        <v>26131.85</v>
      </c>
      <c r="M603" s="159"/>
      <c r="N603" s="140"/>
      <c r="O603" s="185"/>
      <c r="P603" s="185"/>
    </row>
    <row r="604" spans="1:16" x14ac:dyDescent="0.3">
      <c r="A604" s="142"/>
      <c r="B604" s="118"/>
      <c r="C604" s="158" t="s">
        <v>1795</v>
      </c>
      <c r="D604" s="118"/>
      <c r="E604" s="118"/>
      <c r="F604" s="149">
        <v>1456.7</v>
      </c>
      <c r="G604" s="118"/>
      <c r="H604" s="118"/>
      <c r="I604" s="118"/>
      <c r="J604" s="118"/>
      <c r="K604" s="118"/>
      <c r="L604" s="149"/>
      <c r="M604" s="159"/>
      <c r="N604" s="142"/>
      <c r="O604" s="186"/>
      <c r="P604" s="186"/>
    </row>
    <row r="605" spans="1:16" x14ac:dyDescent="0.3">
      <c r="A605" s="142"/>
      <c r="B605" s="118"/>
      <c r="C605" s="158" t="s">
        <v>1806</v>
      </c>
      <c r="D605" s="118"/>
      <c r="E605" s="118"/>
      <c r="F605" s="149">
        <v>125.82</v>
      </c>
      <c r="G605" s="118"/>
      <c r="H605" s="118"/>
      <c r="I605" s="118"/>
      <c r="J605" s="118"/>
      <c r="K605" s="118"/>
      <c r="L605" s="149"/>
      <c r="M605" s="159"/>
      <c r="N605" s="142"/>
      <c r="O605" s="186"/>
      <c r="P605" s="186"/>
    </row>
    <row r="606" spans="1:16" x14ac:dyDescent="0.3">
      <c r="A606" s="142"/>
      <c r="B606" s="118"/>
      <c r="C606" s="158" t="s">
        <v>1809</v>
      </c>
      <c r="D606" s="118"/>
      <c r="E606" s="118"/>
      <c r="F606" s="149">
        <v>24439.51</v>
      </c>
      <c r="G606" s="118"/>
      <c r="H606" s="118"/>
      <c r="I606" s="118"/>
      <c r="J606" s="118"/>
      <c r="K606" s="118"/>
      <c r="L606" s="149"/>
      <c r="M606" s="159"/>
      <c r="N606" s="142"/>
      <c r="O606" s="186"/>
      <c r="P606" s="186"/>
    </row>
    <row r="607" spans="1:16" x14ac:dyDescent="0.3">
      <c r="A607" s="142"/>
      <c r="B607" s="118"/>
      <c r="C607" s="158" t="s">
        <v>1830</v>
      </c>
      <c r="D607" s="118"/>
      <c r="F607" s="149">
        <v>109.82</v>
      </c>
      <c r="G607" s="118"/>
      <c r="H607" s="118"/>
      <c r="I607" s="118"/>
      <c r="J607" s="118"/>
      <c r="K607" s="118"/>
      <c r="L607" s="149"/>
      <c r="M607" s="159"/>
      <c r="N607" s="142"/>
      <c r="O607" s="186"/>
      <c r="P607" s="186"/>
    </row>
    <row r="608" spans="1:16" x14ac:dyDescent="0.3">
      <c r="A608" s="140"/>
      <c r="B608" s="118">
        <v>44</v>
      </c>
      <c r="C608" s="157" t="s">
        <v>2034</v>
      </c>
      <c r="D608" s="145">
        <v>1</v>
      </c>
      <c r="E608" s="181" t="s">
        <v>2085</v>
      </c>
      <c r="F608" s="146">
        <f>SUM(F609:F612)</f>
        <v>28893.039999999997</v>
      </c>
      <c r="G608" s="145">
        <f>SUM(G609:G612)</f>
        <v>-932.48</v>
      </c>
      <c r="H608" s="145"/>
      <c r="I608" s="145"/>
      <c r="J608" s="145"/>
      <c r="K608" s="145"/>
      <c r="L608" s="146">
        <f>SUM(F608:K608)</f>
        <v>27960.559999999998</v>
      </c>
      <c r="M608" s="159"/>
      <c r="N608" s="140"/>
      <c r="O608" s="185"/>
      <c r="P608" s="185"/>
    </row>
    <row r="609" spans="1:16" x14ac:dyDescent="0.3">
      <c r="A609" s="142"/>
      <c r="B609" s="118"/>
      <c r="C609" s="158" t="s">
        <v>1795</v>
      </c>
      <c r="D609" s="118"/>
      <c r="E609" s="118"/>
      <c r="F609" s="149">
        <v>2356.83</v>
      </c>
      <c r="G609" s="118"/>
      <c r="H609" s="118"/>
      <c r="I609" s="118"/>
      <c r="J609" s="118"/>
      <c r="K609" s="118"/>
      <c r="L609" s="149"/>
      <c r="M609" s="159"/>
      <c r="N609" s="142"/>
      <c r="O609" s="186"/>
      <c r="P609" s="186"/>
    </row>
    <row r="610" spans="1:16" x14ac:dyDescent="0.3">
      <c r="A610" s="142"/>
      <c r="B610" s="118"/>
      <c r="C610" s="158" t="s">
        <v>1809</v>
      </c>
      <c r="D610" s="118"/>
      <c r="E610" s="118"/>
      <c r="F610" s="149">
        <v>23313.42</v>
      </c>
      <c r="G610" s="118">
        <v>-932.48</v>
      </c>
      <c r="H610" s="118"/>
      <c r="I610" s="118"/>
      <c r="J610" s="118"/>
      <c r="K610" s="118"/>
      <c r="L610" s="149"/>
      <c r="M610" s="159"/>
      <c r="N610" s="142"/>
      <c r="O610" s="147" t="s">
        <v>8</v>
      </c>
      <c r="P610" s="148" t="s">
        <v>2095</v>
      </c>
    </row>
    <row r="611" spans="1:16" x14ac:dyDescent="0.3">
      <c r="A611" s="142"/>
      <c r="B611" s="118"/>
      <c r="C611" s="158" t="s">
        <v>1817</v>
      </c>
      <c r="D611" s="118"/>
      <c r="E611" s="118"/>
      <c r="F611" s="149">
        <v>1268.26</v>
      </c>
      <c r="G611" s="118"/>
      <c r="H611" s="118"/>
      <c r="I611" s="118"/>
      <c r="J611" s="118"/>
      <c r="K611" s="118"/>
      <c r="L611" s="149"/>
      <c r="M611" s="159"/>
      <c r="N611" s="142"/>
      <c r="O611" s="186"/>
      <c r="P611" s="186"/>
    </row>
    <row r="612" spans="1:16" x14ac:dyDescent="0.3">
      <c r="A612" s="142"/>
      <c r="B612" s="118"/>
      <c r="C612" s="158" t="s">
        <v>1830</v>
      </c>
      <c r="D612" s="118"/>
      <c r="F612" s="149">
        <v>1954.53</v>
      </c>
      <c r="G612" s="118"/>
      <c r="H612" s="118"/>
      <c r="I612" s="118"/>
      <c r="J612" s="118"/>
      <c r="K612" s="118"/>
      <c r="L612" s="149"/>
      <c r="M612" s="159"/>
      <c r="N612" s="142"/>
      <c r="O612" s="186"/>
      <c r="P612" s="186"/>
    </row>
    <row r="613" spans="1:16" ht="26.4" x14ac:dyDescent="0.3">
      <c r="A613" s="140"/>
      <c r="B613" s="118">
        <v>45</v>
      </c>
      <c r="C613" s="157" t="s">
        <v>2035</v>
      </c>
      <c r="D613" s="145">
        <v>1</v>
      </c>
      <c r="E613" s="179" t="s">
        <v>2088</v>
      </c>
      <c r="F613" s="146">
        <f>SUM(F614:F615)</f>
        <v>1038</v>
      </c>
      <c r="G613" s="145"/>
      <c r="H613" s="145"/>
      <c r="I613" s="145"/>
      <c r="J613" s="145"/>
      <c r="K613" s="145"/>
      <c r="L613" s="146">
        <f>SUM(F613:K613)</f>
        <v>1038</v>
      </c>
      <c r="M613" s="159"/>
      <c r="N613" s="140"/>
      <c r="O613" s="185"/>
      <c r="P613" s="185"/>
    </row>
    <row r="614" spans="1:16" x14ac:dyDescent="0.3">
      <c r="A614" s="142"/>
      <c r="B614" s="118"/>
      <c r="C614" s="158" t="s">
        <v>1809</v>
      </c>
      <c r="D614" s="118"/>
      <c r="E614" s="118"/>
      <c r="F614" s="149">
        <v>519</v>
      </c>
      <c r="G614" s="118"/>
      <c r="H614" s="118"/>
      <c r="I614" s="118"/>
      <c r="J614" s="118"/>
      <c r="K614" s="118"/>
      <c r="L614" s="149"/>
      <c r="M614" s="159"/>
      <c r="N614" s="142"/>
      <c r="O614" s="186"/>
      <c r="P614" s="186"/>
    </row>
    <row r="615" spans="1:16" x14ac:dyDescent="0.3">
      <c r="A615" s="142"/>
      <c r="B615" s="118"/>
      <c r="C615" s="158" t="s">
        <v>1878</v>
      </c>
      <c r="D615" s="118"/>
      <c r="E615" s="118"/>
      <c r="F615" s="149">
        <v>519</v>
      </c>
      <c r="G615" s="118"/>
      <c r="H615" s="118"/>
      <c r="I615" s="118"/>
      <c r="J615" s="118"/>
      <c r="K615" s="118"/>
      <c r="L615" s="149"/>
      <c r="M615" s="159"/>
      <c r="N615" s="142"/>
      <c r="O615" s="186"/>
      <c r="P615" s="186"/>
    </row>
    <row r="616" spans="1:16" ht="26.4" x14ac:dyDescent="0.3">
      <c r="A616" s="140"/>
      <c r="B616" s="118">
        <v>46</v>
      </c>
      <c r="C616" s="157" t="s">
        <v>2036</v>
      </c>
      <c r="D616" s="145">
        <v>1</v>
      </c>
      <c r="E616" s="179" t="s">
        <v>2089</v>
      </c>
      <c r="F616" s="146">
        <f>SUM(F617:F623)</f>
        <v>22604.21</v>
      </c>
      <c r="G616" s="145"/>
      <c r="H616" s="145"/>
      <c r="I616" s="145"/>
      <c r="J616" s="145"/>
      <c r="K616" s="145"/>
      <c r="L616" s="146">
        <f>SUM(F616:K616)</f>
        <v>22604.21</v>
      </c>
      <c r="M616" s="159"/>
      <c r="N616" s="140"/>
      <c r="O616" s="185"/>
      <c r="P616" s="185"/>
    </row>
    <row r="617" spans="1:16" x14ac:dyDescent="0.3">
      <c r="A617" s="142"/>
      <c r="B617" s="118"/>
      <c r="C617" s="158" t="s">
        <v>1846</v>
      </c>
      <c r="D617" s="118"/>
      <c r="F617" s="149">
        <v>1470.71</v>
      </c>
      <c r="G617" s="118"/>
      <c r="H617" s="118"/>
      <c r="I617" s="118"/>
      <c r="J617" s="118"/>
      <c r="K617" s="118"/>
      <c r="L617" s="149"/>
      <c r="M617" s="159"/>
      <c r="N617" s="142"/>
      <c r="O617" s="186"/>
      <c r="P617" s="186"/>
    </row>
    <row r="618" spans="1:16" x14ac:dyDescent="0.3">
      <c r="A618" s="142"/>
      <c r="B618" s="118"/>
      <c r="C618" s="158" t="s">
        <v>1847</v>
      </c>
      <c r="D618" s="118"/>
      <c r="E618" s="118"/>
      <c r="F618" s="149">
        <v>212.09</v>
      </c>
      <c r="G618" s="118"/>
      <c r="H618" s="118"/>
      <c r="I618" s="118"/>
      <c r="J618" s="118"/>
      <c r="K618" s="118"/>
      <c r="L618" s="149"/>
      <c r="M618" s="159"/>
      <c r="N618" s="142"/>
      <c r="O618" s="186"/>
      <c r="P618" s="186"/>
    </row>
    <row r="619" spans="1:16" x14ac:dyDescent="0.3">
      <c r="A619" s="142"/>
      <c r="B619" s="118"/>
      <c r="C619" s="158" t="s">
        <v>1848</v>
      </c>
      <c r="D619" s="118"/>
      <c r="E619" s="118"/>
      <c r="F619" s="149">
        <v>281.04000000000002</v>
      </c>
      <c r="G619" s="118"/>
      <c r="H619" s="118"/>
      <c r="I619" s="118"/>
      <c r="J619" s="118"/>
      <c r="K619" s="118"/>
      <c r="L619" s="149"/>
      <c r="M619" s="159"/>
      <c r="N619" s="142"/>
      <c r="O619" s="186"/>
      <c r="P619" s="186"/>
    </row>
    <row r="620" spans="1:16" x14ac:dyDescent="0.3">
      <c r="A620" s="142"/>
      <c r="B620" s="118"/>
      <c r="C620" s="158" t="s">
        <v>1849</v>
      </c>
      <c r="D620" s="118"/>
      <c r="F620" s="149">
        <v>19256.810000000001</v>
      </c>
      <c r="G620" s="118"/>
      <c r="H620" s="118"/>
      <c r="I620" s="118"/>
      <c r="J620" s="118"/>
      <c r="K620" s="118"/>
      <c r="L620" s="149"/>
      <c r="M620" s="159"/>
      <c r="N620" s="142"/>
      <c r="O620" s="186"/>
      <c r="P620" s="186"/>
    </row>
    <row r="621" spans="1:16" x14ac:dyDescent="0.3">
      <c r="A621" s="142"/>
      <c r="B621" s="118"/>
      <c r="C621" s="158" t="s">
        <v>1851</v>
      </c>
      <c r="D621" s="118"/>
      <c r="E621" s="118"/>
      <c r="F621" s="149">
        <v>761.26</v>
      </c>
      <c r="G621" s="118"/>
      <c r="H621" s="118"/>
      <c r="I621" s="118"/>
      <c r="J621" s="118"/>
      <c r="K621" s="118"/>
      <c r="L621" s="149"/>
      <c r="M621" s="159"/>
      <c r="N621" s="142"/>
      <c r="O621" s="186"/>
      <c r="P621" s="186"/>
    </row>
    <row r="622" spans="1:16" x14ac:dyDescent="0.3">
      <c r="A622" s="142"/>
      <c r="B622" s="118"/>
      <c r="C622" s="158" t="s">
        <v>2037</v>
      </c>
      <c r="D622" s="118"/>
      <c r="E622" s="118"/>
      <c r="F622" s="149">
        <v>150.05000000000001</v>
      </c>
      <c r="G622" s="118"/>
      <c r="H622" s="118"/>
      <c r="I622" s="118"/>
      <c r="J622" s="118"/>
      <c r="K622" s="118"/>
      <c r="L622" s="149"/>
      <c r="M622" s="159"/>
      <c r="N622" s="142"/>
      <c r="O622" s="186"/>
      <c r="P622" s="186"/>
    </row>
    <row r="623" spans="1:16" x14ac:dyDescent="0.3">
      <c r="A623" s="142"/>
      <c r="B623" s="118"/>
      <c r="C623" s="158" t="s">
        <v>1935</v>
      </c>
      <c r="D623" s="118"/>
      <c r="E623" s="118"/>
      <c r="F623" s="149">
        <v>472.25</v>
      </c>
      <c r="G623" s="118"/>
      <c r="H623" s="118"/>
      <c r="I623" s="118"/>
      <c r="J623" s="118"/>
      <c r="K623" s="118"/>
      <c r="L623" s="149"/>
      <c r="M623" s="159"/>
      <c r="N623" s="142"/>
      <c r="O623" s="186"/>
      <c r="P623" s="186"/>
    </row>
    <row r="624" spans="1:16" ht="26.4" x14ac:dyDescent="0.3">
      <c r="A624" s="140"/>
      <c r="B624" s="118">
        <v>47</v>
      </c>
      <c r="C624" s="157" t="s">
        <v>2038</v>
      </c>
      <c r="D624" s="145">
        <v>1</v>
      </c>
      <c r="E624" s="179" t="s">
        <v>2089</v>
      </c>
      <c r="F624" s="146">
        <f>SUM(F625:F629)</f>
        <v>38184.229999999996</v>
      </c>
      <c r="G624" s="145"/>
      <c r="H624" s="145"/>
      <c r="I624" s="145"/>
      <c r="J624" s="145"/>
      <c r="K624" s="145"/>
      <c r="L624" s="146">
        <f>SUM(F624:K624)</f>
        <v>38184.229999999996</v>
      </c>
      <c r="M624" s="159"/>
      <c r="N624" s="140"/>
      <c r="O624" s="185"/>
      <c r="P624" s="185"/>
    </row>
    <row r="625" spans="1:16" x14ac:dyDescent="0.3">
      <c r="A625" s="142"/>
      <c r="B625" s="118"/>
      <c r="C625" s="158" t="s">
        <v>1846</v>
      </c>
      <c r="D625" s="118"/>
      <c r="E625" s="118"/>
      <c r="F625" s="149">
        <v>3648</v>
      </c>
      <c r="G625" s="118"/>
      <c r="H625" s="118"/>
      <c r="I625" s="118"/>
      <c r="J625" s="118"/>
      <c r="K625" s="118"/>
      <c r="L625" s="149"/>
      <c r="M625" s="159"/>
      <c r="N625" s="142"/>
      <c r="O625" s="186"/>
      <c r="P625" s="186"/>
    </row>
    <row r="626" spans="1:16" x14ac:dyDescent="0.3">
      <c r="A626" s="142"/>
      <c r="B626" s="118"/>
      <c r="C626" s="158" t="s">
        <v>1847</v>
      </c>
      <c r="D626" s="118"/>
      <c r="E626" s="118"/>
      <c r="F626" s="149">
        <v>280.77999999999997</v>
      </c>
      <c r="G626" s="118"/>
      <c r="H626" s="118"/>
      <c r="I626" s="118"/>
      <c r="J626" s="118"/>
      <c r="K626" s="118"/>
      <c r="L626" s="149"/>
      <c r="M626" s="159"/>
      <c r="N626" s="142"/>
      <c r="O626" s="186"/>
      <c r="P626" s="186"/>
    </row>
    <row r="627" spans="1:16" x14ac:dyDescent="0.3">
      <c r="A627" s="142"/>
      <c r="B627" s="118"/>
      <c r="C627" s="158" t="s">
        <v>1849</v>
      </c>
      <c r="D627" s="118"/>
      <c r="E627" s="118"/>
      <c r="F627" s="149">
        <v>32070.42</v>
      </c>
      <c r="G627" s="118"/>
      <c r="H627" s="118"/>
      <c r="I627" s="118"/>
      <c r="J627" s="118"/>
      <c r="K627" s="118"/>
      <c r="L627" s="149"/>
      <c r="M627" s="159"/>
      <c r="N627" s="142"/>
      <c r="O627" s="186"/>
      <c r="P627" s="186"/>
    </row>
    <row r="628" spans="1:16" x14ac:dyDescent="0.3">
      <c r="A628" s="142"/>
      <c r="B628" s="118"/>
      <c r="C628" s="158" t="s">
        <v>1851</v>
      </c>
      <c r="D628" s="118"/>
      <c r="F628" s="149">
        <v>2018.82</v>
      </c>
      <c r="G628" s="118"/>
      <c r="H628" s="118"/>
      <c r="I628" s="118"/>
      <c r="J628" s="118"/>
      <c r="K628" s="118"/>
      <c r="L628" s="149"/>
      <c r="M628" s="159"/>
      <c r="N628" s="142"/>
      <c r="O628" s="186"/>
      <c r="P628" s="186"/>
    </row>
    <row r="629" spans="1:16" x14ac:dyDescent="0.3">
      <c r="A629" s="142"/>
      <c r="B629" s="118"/>
      <c r="C629" s="158" t="s">
        <v>2039</v>
      </c>
      <c r="D629" s="118"/>
      <c r="E629" s="118"/>
      <c r="F629" s="149">
        <v>166.21</v>
      </c>
      <c r="G629" s="118"/>
      <c r="H629" s="118"/>
      <c r="I629" s="118"/>
      <c r="J629" s="118"/>
      <c r="K629" s="118"/>
      <c r="L629" s="149"/>
      <c r="M629" s="159"/>
      <c r="N629" s="142"/>
      <c r="O629" s="186"/>
      <c r="P629" s="186"/>
    </row>
    <row r="630" spans="1:16" ht="26.4" x14ac:dyDescent="0.3">
      <c r="A630" s="140"/>
      <c r="B630" s="118">
        <v>48</v>
      </c>
      <c r="C630" s="157" t="s">
        <v>2040</v>
      </c>
      <c r="D630" s="145">
        <v>2</v>
      </c>
      <c r="E630" s="179" t="s">
        <v>2089</v>
      </c>
      <c r="F630" s="146">
        <f>SUM(F631:F637)</f>
        <v>22368.02</v>
      </c>
      <c r="G630" s="145"/>
      <c r="H630" s="145"/>
      <c r="I630" s="145"/>
      <c r="J630" s="145"/>
      <c r="K630" s="145"/>
      <c r="L630" s="146">
        <f>SUM(F630:K630)</f>
        <v>22368.02</v>
      </c>
      <c r="M630" s="159"/>
      <c r="N630" s="140"/>
      <c r="O630" s="185"/>
      <c r="P630" s="185"/>
    </row>
    <row r="631" spans="1:16" x14ac:dyDescent="0.3">
      <c r="A631" s="142"/>
      <c r="B631" s="118"/>
      <c r="C631" s="158" t="s">
        <v>1846</v>
      </c>
      <c r="D631" s="118"/>
      <c r="E631" s="118"/>
      <c r="F631" s="149">
        <v>201.53</v>
      </c>
      <c r="G631" s="118"/>
      <c r="H631" s="118"/>
      <c r="I631" s="118"/>
      <c r="J631" s="118"/>
      <c r="K631" s="118"/>
      <c r="L631" s="149"/>
      <c r="M631" s="159"/>
      <c r="N631" s="142"/>
      <c r="O631" s="186"/>
      <c r="P631" s="186"/>
    </row>
    <row r="632" spans="1:16" x14ac:dyDescent="0.3">
      <c r="A632" s="142"/>
      <c r="B632" s="118"/>
      <c r="C632" s="158" t="s">
        <v>1847</v>
      </c>
      <c r="D632" s="118"/>
      <c r="E632" s="118"/>
      <c r="F632" s="149">
        <v>185.2</v>
      </c>
      <c r="G632" s="118"/>
      <c r="H632" s="118"/>
      <c r="I632" s="118"/>
      <c r="J632" s="118"/>
      <c r="K632" s="118"/>
      <c r="L632" s="149"/>
      <c r="M632" s="159"/>
      <c r="N632" s="142"/>
      <c r="O632" s="186"/>
      <c r="P632" s="186"/>
    </row>
    <row r="633" spans="1:16" x14ac:dyDescent="0.3">
      <c r="A633" s="142"/>
      <c r="B633" s="118"/>
      <c r="C633" s="158" t="s">
        <v>1848</v>
      </c>
      <c r="D633" s="118"/>
      <c r="E633" s="118"/>
      <c r="F633" s="149">
        <v>175.98</v>
      </c>
      <c r="G633" s="118"/>
      <c r="H633" s="118"/>
      <c r="I633" s="118"/>
      <c r="J633" s="118"/>
      <c r="K633" s="118"/>
      <c r="L633" s="149"/>
      <c r="M633" s="159"/>
      <c r="N633" s="142"/>
      <c r="O633" s="186"/>
      <c r="P633" s="186"/>
    </row>
    <row r="634" spans="1:16" x14ac:dyDescent="0.3">
      <c r="A634" s="142"/>
      <c r="B634" s="118"/>
      <c r="C634" s="158" t="s">
        <v>1849</v>
      </c>
      <c r="D634" s="118"/>
      <c r="F634" s="149">
        <v>19264.919999999998</v>
      </c>
      <c r="G634" s="118"/>
      <c r="H634" s="118"/>
      <c r="I634" s="118"/>
      <c r="J634" s="118"/>
      <c r="K634" s="118"/>
      <c r="L634" s="149"/>
      <c r="M634" s="159"/>
      <c r="N634" s="142"/>
      <c r="O634" s="186"/>
      <c r="P634" s="186"/>
    </row>
    <row r="635" spans="1:16" x14ac:dyDescent="0.3">
      <c r="A635" s="142"/>
      <c r="B635" s="118"/>
      <c r="C635" s="158" t="s">
        <v>1850</v>
      </c>
      <c r="D635" s="118"/>
      <c r="E635" s="118"/>
      <c r="F635" s="149">
        <v>678.33</v>
      </c>
      <c r="G635" s="118"/>
      <c r="H635" s="118"/>
      <c r="I635" s="118"/>
      <c r="J635" s="118"/>
      <c r="K635" s="118"/>
      <c r="L635" s="149"/>
      <c r="M635" s="159"/>
      <c r="N635" s="142"/>
      <c r="O635" s="186"/>
      <c r="P635" s="186"/>
    </row>
    <row r="636" spans="1:16" x14ac:dyDescent="0.3">
      <c r="A636" s="142"/>
      <c r="B636" s="118"/>
      <c r="C636" s="158" t="s">
        <v>1851</v>
      </c>
      <c r="D636" s="118"/>
      <c r="E636" s="118"/>
      <c r="F636" s="149">
        <v>1452.43</v>
      </c>
      <c r="G636" s="118"/>
      <c r="H636" s="118"/>
      <c r="I636" s="118"/>
      <c r="J636" s="118"/>
      <c r="K636" s="118"/>
      <c r="L636" s="149"/>
      <c r="M636" s="159"/>
      <c r="N636" s="142"/>
      <c r="O636" s="186"/>
      <c r="P636" s="186"/>
    </row>
    <row r="637" spans="1:16" x14ac:dyDescent="0.3">
      <c r="A637" s="142"/>
      <c r="B637" s="118"/>
      <c r="C637" s="158" t="s">
        <v>1935</v>
      </c>
      <c r="D637" s="118"/>
      <c r="E637" s="118"/>
      <c r="F637" s="149">
        <v>409.63</v>
      </c>
      <c r="G637" s="118"/>
      <c r="H637" s="118"/>
      <c r="I637" s="118"/>
      <c r="J637" s="118"/>
      <c r="K637" s="118"/>
      <c r="L637" s="149"/>
      <c r="M637" s="159"/>
      <c r="N637" s="142"/>
      <c r="O637" s="186"/>
      <c r="P637" s="186"/>
    </row>
    <row r="638" spans="1:16" ht="26.4" x14ac:dyDescent="0.3">
      <c r="A638" s="140"/>
      <c r="B638" s="118">
        <v>49</v>
      </c>
      <c r="C638" s="157" t="s">
        <v>2041</v>
      </c>
      <c r="D638" s="145">
        <v>1</v>
      </c>
      <c r="E638" s="179" t="s">
        <v>2089</v>
      </c>
      <c r="F638" s="146">
        <f>SUM(F639:F642)</f>
        <v>3588.05</v>
      </c>
      <c r="G638" s="145"/>
      <c r="H638" s="145"/>
      <c r="I638" s="145"/>
      <c r="J638" s="145"/>
      <c r="K638" s="145"/>
      <c r="L638" s="146">
        <f>SUM(F638:K638)</f>
        <v>3588.05</v>
      </c>
      <c r="M638" s="159"/>
      <c r="N638" s="140"/>
      <c r="O638" s="185"/>
      <c r="P638" s="185"/>
    </row>
    <row r="639" spans="1:16" x14ac:dyDescent="0.3">
      <c r="A639" s="142"/>
      <c r="B639" s="118"/>
      <c r="C639" s="158" t="s">
        <v>1847</v>
      </c>
      <c r="D639" s="118"/>
      <c r="E639" s="118"/>
      <c r="F639" s="149">
        <v>53.4</v>
      </c>
      <c r="G639" s="118"/>
      <c r="H639" s="118"/>
      <c r="I639" s="118"/>
      <c r="J639" s="118"/>
      <c r="K639" s="118"/>
      <c r="L639" s="149"/>
      <c r="M639" s="159"/>
      <c r="N639" s="142"/>
      <c r="O639" s="186"/>
      <c r="P639" s="186"/>
    </row>
    <row r="640" spans="1:16" x14ac:dyDescent="0.3">
      <c r="A640" s="142"/>
      <c r="B640" s="118"/>
      <c r="C640" s="158" t="s">
        <v>1849</v>
      </c>
      <c r="D640" s="118"/>
      <c r="E640" s="118"/>
      <c r="F640" s="149">
        <v>3334.56</v>
      </c>
      <c r="G640" s="118"/>
      <c r="H640" s="118"/>
      <c r="I640" s="118"/>
      <c r="J640" s="118"/>
      <c r="K640" s="118"/>
      <c r="L640" s="149"/>
      <c r="M640" s="159"/>
      <c r="N640" s="142"/>
      <c r="O640" s="186"/>
      <c r="P640" s="186"/>
    </row>
    <row r="641" spans="1:16" x14ac:dyDescent="0.3">
      <c r="A641" s="142"/>
      <c r="B641" s="118"/>
      <c r="C641" s="158" t="s">
        <v>1850</v>
      </c>
      <c r="D641" s="118"/>
      <c r="E641" s="118"/>
      <c r="F641" s="149">
        <v>50</v>
      </c>
      <c r="G641" s="118"/>
      <c r="H641" s="118"/>
      <c r="I641" s="118"/>
      <c r="J641" s="118"/>
      <c r="K641" s="118"/>
      <c r="L641" s="149"/>
      <c r="M641" s="159"/>
      <c r="N641" s="142"/>
      <c r="O641" s="186"/>
      <c r="P641" s="186"/>
    </row>
    <row r="642" spans="1:16" x14ac:dyDescent="0.3">
      <c r="A642" s="142"/>
      <c r="B642" s="118"/>
      <c r="C642" s="158" t="s">
        <v>2037</v>
      </c>
      <c r="D642" s="118"/>
      <c r="F642" s="149">
        <v>150.09</v>
      </c>
      <c r="G642" s="118"/>
      <c r="H642" s="118"/>
      <c r="I642" s="118"/>
      <c r="J642" s="118"/>
      <c r="K642" s="118"/>
      <c r="L642" s="149"/>
      <c r="M642" s="159"/>
      <c r="N642" s="142"/>
      <c r="O642" s="186"/>
      <c r="P642" s="186"/>
    </row>
    <row r="643" spans="1:16" x14ac:dyDescent="0.3">
      <c r="A643" s="140"/>
      <c r="B643" s="118">
        <v>50</v>
      </c>
      <c r="C643" s="157" t="s">
        <v>2042</v>
      </c>
      <c r="D643" s="145">
        <v>1</v>
      </c>
      <c r="E643" s="181" t="s">
        <v>2073</v>
      </c>
      <c r="F643" s="146">
        <f>SUM(F644:F649)</f>
        <v>27917.57</v>
      </c>
      <c r="G643" s="145"/>
      <c r="H643" s="145"/>
      <c r="I643" s="145"/>
      <c r="J643" s="145"/>
      <c r="K643" s="145"/>
      <c r="L643" s="146">
        <f>SUM(F643:K643)</f>
        <v>27917.57</v>
      </c>
      <c r="M643" s="159"/>
      <c r="N643" s="140"/>
      <c r="O643" s="185"/>
      <c r="P643" s="185"/>
    </row>
    <row r="644" spans="1:16" x14ac:dyDescent="0.3">
      <c r="A644" s="142"/>
      <c r="B644" s="118"/>
      <c r="C644" s="158" t="s">
        <v>2043</v>
      </c>
      <c r="D644" s="118"/>
      <c r="E644" s="118"/>
      <c r="F644" s="149">
        <v>5514.71</v>
      </c>
      <c r="G644" s="118"/>
      <c r="H644" s="118"/>
      <c r="I644" s="118"/>
      <c r="J644" s="118"/>
      <c r="K644" s="118"/>
      <c r="L644" s="149"/>
      <c r="M644" s="159"/>
      <c r="N644" s="142"/>
      <c r="O644" s="186"/>
      <c r="P644" s="186"/>
    </row>
    <row r="645" spans="1:16" x14ac:dyDescent="0.3">
      <c r="A645" s="142"/>
      <c r="B645" s="118"/>
      <c r="C645" s="158" t="s">
        <v>2044</v>
      </c>
      <c r="D645" s="118"/>
      <c r="E645" s="118"/>
      <c r="F645" s="149">
        <v>416.65</v>
      </c>
      <c r="G645" s="118"/>
      <c r="H645" s="118"/>
      <c r="I645" s="118"/>
      <c r="J645" s="118"/>
      <c r="K645" s="118"/>
      <c r="L645" s="149"/>
      <c r="M645" s="159"/>
      <c r="N645" s="142"/>
      <c r="O645" s="186"/>
      <c r="P645" s="186"/>
    </row>
    <row r="646" spans="1:16" x14ac:dyDescent="0.3">
      <c r="A646" s="142"/>
      <c r="B646" s="118"/>
      <c r="C646" s="158" t="s">
        <v>2045</v>
      </c>
      <c r="D646" s="118"/>
      <c r="E646" s="118"/>
      <c r="F646" s="149">
        <v>19924.23</v>
      </c>
      <c r="G646" s="118"/>
      <c r="H646" s="118"/>
      <c r="I646" s="118"/>
      <c r="J646" s="118"/>
      <c r="K646" s="118"/>
      <c r="L646" s="149"/>
      <c r="M646" s="159"/>
      <c r="N646" s="142"/>
      <c r="O646" s="186"/>
      <c r="P646" s="186"/>
    </row>
    <row r="647" spans="1:16" x14ac:dyDescent="0.3">
      <c r="A647" s="142"/>
      <c r="B647" s="118"/>
      <c r="C647" s="158" t="s">
        <v>2046</v>
      </c>
      <c r="D647" s="118"/>
      <c r="F647" s="149">
        <v>520.17999999999995</v>
      </c>
      <c r="G647" s="118"/>
      <c r="H647" s="118"/>
      <c r="I647" s="118"/>
      <c r="J647" s="118"/>
      <c r="K647" s="118"/>
      <c r="L647" s="149"/>
      <c r="M647" s="159"/>
      <c r="N647" s="142"/>
      <c r="O647" s="186"/>
      <c r="P647" s="186"/>
    </row>
    <row r="648" spans="1:16" x14ac:dyDescent="0.3">
      <c r="A648" s="142"/>
      <c r="B648" s="118"/>
      <c r="C648" s="158" t="s">
        <v>2047</v>
      </c>
      <c r="D648" s="118"/>
      <c r="E648" s="118"/>
      <c r="F648" s="149">
        <v>1510.85</v>
      </c>
      <c r="G648" s="118"/>
      <c r="H648" s="118"/>
      <c r="I648" s="118"/>
      <c r="J648" s="118"/>
      <c r="K648" s="118"/>
      <c r="L648" s="149"/>
      <c r="M648" s="159"/>
      <c r="N648" s="142"/>
      <c r="O648" s="186"/>
      <c r="P648" s="186"/>
    </row>
    <row r="649" spans="1:16" x14ac:dyDescent="0.3">
      <c r="A649" s="142"/>
      <c r="B649" s="118"/>
      <c r="C649" s="158" t="s">
        <v>2048</v>
      </c>
      <c r="D649" s="118"/>
      <c r="E649" s="118"/>
      <c r="F649" s="149">
        <v>30.95</v>
      </c>
      <c r="G649" s="118"/>
      <c r="H649" s="118"/>
      <c r="I649" s="118"/>
      <c r="J649" s="118"/>
      <c r="K649" s="118"/>
      <c r="L649" s="149"/>
      <c r="M649" s="159"/>
      <c r="N649" s="142"/>
      <c r="O649" s="186"/>
      <c r="P649" s="186"/>
    </row>
    <row r="650" spans="1:16" ht="26.4" x14ac:dyDescent="0.3">
      <c r="A650" s="140"/>
      <c r="B650" s="118">
        <v>51</v>
      </c>
      <c r="C650" s="157" t="s">
        <v>2049</v>
      </c>
      <c r="D650" s="145">
        <v>1</v>
      </c>
      <c r="E650" s="179" t="s">
        <v>2090</v>
      </c>
      <c r="F650" s="146">
        <f>SUM(F651:F654)</f>
        <v>24119.749999999996</v>
      </c>
      <c r="G650" s="145"/>
      <c r="H650" s="145"/>
      <c r="I650" s="145"/>
      <c r="J650" s="145"/>
      <c r="K650" s="145"/>
      <c r="L650" s="146">
        <f>SUM(F650:K650)</f>
        <v>24119.749999999996</v>
      </c>
      <c r="M650" s="159"/>
      <c r="N650" s="140"/>
      <c r="O650" s="185"/>
      <c r="P650" s="185"/>
    </row>
    <row r="651" spans="1:16" x14ac:dyDescent="0.3">
      <c r="A651" s="142"/>
      <c r="B651" s="118"/>
      <c r="C651" s="158" t="s">
        <v>1937</v>
      </c>
      <c r="D651" s="118"/>
      <c r="E651" s="118"/>
      <c r="F651" s="149">
        <v>1909.8</v>
      </c>
      <c r="G651" s="118"/>
      <c r="H651" s="118"/>
      <c r="I651" s="118"/>
      <c r="J651" s="118"/>
      <c r="K651" s="118"/>
      <c r="L651" s="149"/>
      <c r="M651" s="159"/>
      <c r="N651" s="142"/>
      <c r="O651" s="186"/>
      <c r="P651" s="186"/>
    </row>
    <row r="652" spans="1:16" x14ac:dyDescent="0.3">
      <c r="A652" s="142"/>
      <c r="B652" s="118"/>
      <c r="C652" s="158" t="s">
        <v>1943</v>
      </c>
      <c r="D652" s="118"/>
      <c r="E652" s="118"/>
      <c r="F652" s="149">
        <v>20853.87</v>
      </c>
      <c r="G652" s="118"/>
      <c r="H652" s="118"/>
      <c r="I652" s="118"/>
      <c r="J652" s="118"/>
      <c r="K652" s="118"/>
      <c r="L652" s="149"/>
      <c r="M652" s="159"/>
      <c r="N652" s="142"/>
      <c r="O652" s="186"/>
      <c r="P652" s="186"/>
    </row>
    <row r="653" spans="1:16" x14ac:dyDescent="0.3">
      <c r="A653" s="142"/>
      <c r="B653" s="118"/>
      <c r="C653" s="158" t="s">
        <v>2028</v>
      </c>
      <c r="D653" s="118"/>
      <c r="E653" s="118"/>
      <c r="F653" s="149">
        <v>523.19000000000005</v>
      </c>
      <c r="G653" s="118"/>
      <c r="H653" s="118"/>
      <c r="I653" s="118"/>
      <c r="J653" s="118"/>
      <c r="K653" s="118"/>
      <c r="L653" s="149"/>
      <c r="M653" s="159"/>
      <c r="N653" s="142"/>
      <c r="O653" s="186"/>
      <c r="P653" s="186"/>
    </row>
    <row r="654" spans="1:16" x14ac:dyDescent="0.3">
      <c r="A654" s="142"/>
      <c r="B654" s="118"/>
      <c r="C654" s="158" t="s">
        <v>2019</v>
      </c>
      <c r="D654" s="118"/>
      <c r="F654" s="149">
        <v>832.89</v>
      </c>
      <c r="G654" s="118"/>
      <c r="H654" s="118"/>
      <c r="I654" s="118"/>
      <c r="J654" s="118"/>
      <c r="K654" s="118"/>
      <c r="L654" s="149"/>
      <c r="M654" s="159"/>
      <c r="N654" s="142"/>
      <c r="O654" s="186"/>
      <c r="P654" s="186"/>
    </row>
    <row r="655" spans="1:16" x14ac:dyDescent="0.3">
      <c r="A655" s="140"/>
      <c r="B655" s="118">
        <v>52</v>
      </c>
      <c r="C655" s="157" t="s">
        <v>2050</v>
      </c>
      <c r="D655" s="145">
        <v>1</v>
      </c>
      <c r="E655" s="181" t="s">
        <v>2092</v>
      </c>
      <c r="F655" s="146">
        <f>SUM(F656:F661)</f>
        <v>15685.04</v>
      </c>
      <c r="G655" s="145">
        <f>SUM(G656:G661)</f>
        <v>-1209.81</v>
      </c>
      <c r="H655" s="145"/>
      <c r="I655" s="145"/>
      <c r="J655" s="145"/>
      <c r="K655" s="145"/>
      <c r="L655" s="146">
        <f>SUM(F655:K655)</f>
        <v>14475.230000000001</v>
      </c>
      <c r="M655" s="159"/>
      <c r="N655" s="140"/>
      <c r="O655" s="185"/>
      <c r="P655" s="185"/>
    </row>
    <row r="656" spans="1:16" x14ac:dyDescent="0.3">
      <c r="A656" s="142"/>
      <c r="B656" s="118"/>
      <c r="C656" s="158" t="s">
        <v>1796</v>
      </c>
      <c r="D656" s="118"/>
      <c r="E656" s="118"/>
      <c r="F656" s="149">
        <v>925.52</v>
      </c>
      <c r="G656" s="118"/>
      <c r="H656" s="118"/>
      <c r="I656" s="118"/>
      <c r="J656" s="118"/>
      <c r="K656" s="118"/>
      <c r="L656" s="149"/>
      <c r="M656" s="159"/>
      <c r="N656" s="142"/>
      <c r="O656" s="186"/>
      <c r="P656" s="186"/>
    </row>
    <row r="657" spans="1:16" x14ac:dyDescent="0.3">
      <c r="A657" s="142"/>
      <c r="B657" s="118"/>
      <c r="C657" s="158" t="s">
        <v>1800</v>
      </c>
      <c r="D657" s="118"/>
      <c r="E657" s="118"/>
      <c r="F657" s="149">
        <v>196.44</v>
      </c>
      <c r="G657" s="118"/>
      <c r="H657" s="118"/>
      <c r="I657" s="118"/>
      <c r="J657" s="118"/>
      <c r="K657" s="118"/>
      <c r="L657" s="149"/>
      <c r="M657" s="159"/>
      <c r="N657" s="142"/>
      <c r="O657" s="186"/>
      <c r="P657" s="186"/>
    </row>
    <row r="658" spans="1:16" x14ac:dyDescent="0.3">
      <c r="A658" s="142"/>
      <c r="B658" s="118"/>
      <c r="C658" s="158" t="s">
        <v>2051</v>
      </c>
      <c r="D658" s="118"/>
      <c r="E658" s="118"/>
      <c r="F658" s="149">
        <v>76.95</v>
      </c>
      <c r="G658" s="118"/>
      <c r="H658" s="118"/>
      <c r="I658" s="118"/>
      <c r="J658" s="118"/>
      <c r="K658" s="118"/>
      <c r="L658" s="149"/>
      <c r="M658" s="159"/>
      <c r="N658" s="142"/>
      <c r="O658" s="186"/>
      <c r="P658" s="186"/>
    </row>
    <row r="659" spans="1:16" x14ac:dyDescent="0.3">
      <c r="A659" s="142"/>
      <c r="B659" s="118"/>
      <c r="C659" s="158" t="s">
        <v>2052</v>
      </c>
      <c r="D659" s="118"/>
      <c r="F659" s="149">
        <v>81.099999999999994</v>
      </c>
      <c r="G659" s="118"/>
      <c r="H659" s="118"/>
      <c r="I659" s="118"/>
      <c r="J659" s="118"/>
      <c r="K659" s="118"/>
      <c r="L659" s="149"/>
      <c r="M659" s="159"/>
      <c r="N659" s="142"/>
      <c r="O659" s="186"/>
      <c r="P659" s="186"/>
    </row>
    <row r="660" spans="1:16" x14ac:dyDescent="0.3">
      <c r="A660" s="142"/>
      <c r="B660" s="118"/>
      <c r="C660" s="158" t="s">
        <v>1810</v>
      </c>
      <c r="D660" s="118"/>
      <c r="E660" s="118"/>
      <c r="F660" s="149">
        <v>13655.49</v>
      </c>
      <c r="G660" s="118">
        <v>-1209.81</v>
      </c>
      <c r="H660" s="118"/>
      <c r="I660" s="118"/>
      <c r="J660" s="118"/>
      <c r="K660" s="118"/>
      <c r="L660" s="149"/>
      <c r="M660" s="159"/>
      <c r="N660" s="142"/>
      <c r="O660" s="186" t="s">
        <v>8</v>
      </c>
      <c r="P660" s="186" t="s">
        <v>2095</v>
      </c>
    </row>
    <row r="661" spans="1:16" x14ac:dyDescent="0.3">
      <c r="A661" s="142"/>
      <c r="B661" s="118"/>
      <c r="C661" s="158" t="s">
        <v>1831</v>
      </c>
      <c r="D661" s="118"/>
      <c r="E661" s="118"/>
      <c r="F661" s="149">
        <v>749.54</v>
      </c>
      <c r="G661" s="118"/>
      <c r="H661" s="118"/>
      <c r="I661" s="118"/>
      <c r="J661" s="118"/>
      <c r="K661" s="118"/>
      <c r="L661" s="149"/>
      <c r="M661" s="159"/>
      <c r="N661" s="142"/>
      <c r="O661" s="186"/>
      <c r="P661" s="186"/>
    </row>
    <row r="662" spans="1:16" ht="39.6" x14ac:dyDescent="0.3">
      <c r="A662" s="140"/>
      <c r="B662" s="118">
        <v>53</v>
      </c>
      <c r="C662" s="157" t="s">
        <v>2053</v>
      </c>
      <c r="D662" s="145">
        <v>1</v>
      </c>
      <c r="E662" s="179" t="s">
        <v>2091</v>
      </c>
      <c r="F662" s="146">
        <f>SUM(F663:F672)</f>
        <v>20780.490000000002</v>
      </c>
      <c r="G662" s="145"/>
      <c r="H662" s="145"/>
      <c r="I662" s="145"/>
      <c r="J662" s="145"/>
      <c r="K662" s="145"/>
      <c r="L662" s="146">
        <f>SUM(F662:K662)</f>
        <v>20780.490000000002</v>
      </c>
      <c r="M662" s="159"/>
      <c r="N662" s="140"/>
      <c r="O662" s="185"/>
      <c r="P662" s="185"/>
    </row>
    <row r="663" spans="1:16" x14ac:dyDescent="0.3">
      <c r="A663" s="142"/>
      <c r="B663" s="118"/>
      <c r="C663" s="158" t="s">
        <v>1796</v>
      </c>
      <c r="D663" s="118"/>
      <c r="E663" s="118"/>
      <c r="F663" s="149">
        <v>290.20999999999998</v>
      </c>
      <c r="G663" s="118"/>
      <c r="H663" s="118"/>
      <c r="I663" s="118"/>
      <c r="J663" s="118"/>
      <c r="K663" s="118"/>
      <c r="L663" s="149"/>
      <c r="M663" s="159"/>
      <c r="N663" s="142"/>
      <c r="O663" s="186"/>
      <c r="P663" s="186"/>
    </row>
    <row r="664" spans="1:16" x14ac:dyDescent="0.3">
      <c r="A664" s="142"/>
      <c r="B664" s="118"/>
      <c r="C664" s="158" t="s">
        <v>2009</v>
      </c>
      <c r="D664" s="118"/>
      <c r="E664" s="118"/>
      <c r="F664" s="149">
        <v>435.31</v>
      </c>
      <c r="G664" s="118"/>
      <c r="H664" s="118"/>
      <c r="I664" s="118"/>
      <c r="J664" s="118"/>
      <c r="K664" s="118"/>
      <c r="L664" s="149"/>
      <c r="M664" s="159"/>
      <c r="N664" s="142"/>
      <c r="O664" s="186"/>
      <c r="P664" s="186"/>
    </row>
    <row r="665" spans="1:16" x14ac:dyDescent="0.3">
      <c r="A665" s="142"/>
      <c r="B665" s="118"/>
      <c r="C665" s="158" t="s">
        <v>1800</v>
      </c>
      <c r="D665" s="118"/>
      <c r="E665" s="118"/>
      <c r="F665" s="149">
        <v>33.020000000000003</v>
      </c>
      <c r="G665" s="118"/>
      <c r="H665" s="118"/>
      <c r="I665" s="118"/>
      <c r="J665" s="118"/>
      <c r="K665" s="118"/>
      <c r="L665" s="149"/>
      <c r="M665" s="159"/>
      <c r="N665" s="142"/>
      <c r="O665" s="186"/>
      <c r="P665" s="186"/>
    </row>
    <row r="666" spans="1:16" x14ac:dyDescent="0.3">
      <c r="A666" s="142"/>
      <c r="B666" s="118"/>
      <c r="C666" s="158" t="s">
        <v>2011</v>
      </c>
      <c r="D666" s="118"/>
      <c r="F666" s="149">
        <v>49.54</v>
      </c>
      <c r="G666" s="118"/>
      <c r="H666" s="118"/>
      <c r="I666" s="118"/>
      <c r="J666" s="118"/>
      <c r="K666" s="118"/>
      <c r="L666" s="149"/>
      <c r="M666" s="159"/>
      <c r="N666" s="142"/>
      <c r="O666" s="186"/>
      <c r="P666" s="186"/>
    </row>
    <row r="667" spans="1:16" x14ac:dyDescent="0.3">
      <c r="A667" s="142"/>
      <c r="B667" s="118"/>
      <c r="C667" s="158" t="s">
        <v>2052</v>
      </c>
      <c r="D667" s="118"/>
      <c r="E667" s="118"/>
      <c r="F667" s="149">
        <v>45.02</v>
      </c>
      <c r="G667" s="118"/>
      <c r="H667" s="118"/>
      <c r="I667" s="118"/>
      <c r="J667" s="118"/>
      <c r="K667" s="118"/>
      <c r="L667" s="149"/>
      <c r="M667" s="159"/>
      <c r="N667" s="142"/>
      <c r="O667" s="186"/>
      <c r="P667" s="186"/>
    </row>
    <row r="668" spans="1:16" x14ac:dyDescent="0.3">
      <c r="A668" s="142"/>
      <c r="B668" s="118"/>
      <c r="C668" s="158" t="s">
        <v>2054</v>
      </c>
      <c r="D668" s="118"/>
      <c r="E668" s="118"/>
      <c r="F668" s="149">
        <v>67.540000000000006</v>
      </c>
      <c r="G668" s="118"/>
      <c r="H668" s="118"/>
      <c r="I668" s="118"/>
      <c r="J668" s="118"/>
      <c r="K668" s="118"/>
      <c r="L668" s="149"/>
      <c r="M668" s="159"/>
      <c r="N668" s="142"/>
      <c r="O668" s="186"/>
      <c r="P668" s="186"/>
    </row>
    <row r="669" spans="1:16" x14ac:dyDescent="0.3">
      <c r="A669" s="142"/>
      <c r="B669" s="118"/>
      <c r="C669" s="158" t="s">
        <v>1810</v>
      </c>
      <c r="D669" s="118"/>
      <c r="E669" s="118"/>
      <c r="F669" s="149">
        <v>7611.34</v>
      </c>
      <c r="G669" s="118"/>
      <c r="H669" s="118"/>
      <c r="I669" s="118"/>
      <c r="J669" s="118"/>
      <c r="K669" s="118"/>
      <c r="L669" s="149"/>
      <c r="M669" s="159"/>
      <c r="N669" s="142"/>
      <c r="O669" s="186"/>
      <c r="P669" s="186"/>
    </row>
    <row r="670" spans="1:16" x14ac:dyDescent="0.3">
      <c r="A670" s="142"/>
      <c r="B670" s="118"/>
      <c r="C670" s="158" t="s">
        <v>2013</v>
      </c>
      <c r="D670" s="118"/>
      <c r="E670" s="118"/>
      <c r="F670" s="149">
        <v>11417.04</v>
      </c>
      <c r="G670" s="118"/>
      <c r="H670" s="118"/>
      <c r="I670" s="118"/>
      <c r="J670" s="118"/>
      <c r="K670" s="118"/>
      <c r="L670" s="149"/>
      <c r="M670" s="159"/>
      <c r="N670" s="142"/>
      <c r="O670" s="186"/>
      <c r="P670" s="186"/>
    </row>
    <row r="671" spans="1:16" x14ac:dyDescent="0.3">
      <c r="A671" s="142"/>
      <c r="B671" s="118"/>
      <c r="C671" s="158" t="s">
        <v>1831</v>
      </c>
      <c r="D671" s="118"/>
      <c r="E671" s="118"/>
      <c r="F671" s="149">
        <v>332.58</v>
      </c>
      <c r="G671" s="118"/>
      <c r="H671" s="118"/>
      <c r="I671" s="118"/>
      <c r="J671" s="118"/>
      <c r="K671" s="118"/>
      <c r="L671" s="149"/>
      <c r="M671" s="159"/>
      <c r="N671" s="142"/>
      <c r="O671" s="186"/>
      <c r="P671" s="186"/>
    </row>
    <row r="672" spans="1:16" x14ac:dyDescent="0.3">
      <c r="A672" s="142"/>
      <c r="B672" s="118"/>
      <c r="C672" s="158" t="s">
        <v>2020</v>
      </c>
      <c r="D672" s="118"/>
      <c r="E672" s="118"/>
      <c r="F672" s="149">
        <v>498.89</v>
      </c>
      <c r="G672" s="118"/>
      <c r="H672" s="118"/>
      <c r="I672" s="118"/>
      <c r="J672" s="118"/>
      <c r="K672" s="118"/>
      <c r="L672" s="149"/>
      <c r="M672" s="159"/>
      <c r="N672" s="142"/>
      <c r="O672" s="186"/>
      <c r="P672" s="186"/>
    </row>
    <row r="673" spans="1:16" x14ac:dyDescent="0.3">
      <c r="A673" s="140"/>
      <c r="B673" s="118">
        <v>54</v>
      </c>
      <c r="C673" s="157" t="s">
        <v>2055</v>
      </c>
      <c r="D673" s="145">
        <v>1</v>
      </c>
      <c r="E673" s="181" t="s">
        <v>2092</v>
      </c>
      <c r="F673" s="146">
        <f>SUM(F674:F680)</f>
        <v>31078.959999999999</v>
      </c>
      <c r="G673" s="145"/>
      <c r="H673" s="145"/>
      <c r="I673" s="145"/>
      <c r="J673" s="145"/>
      <c r="K673" s="145"/>
      <c r="L673" s="146">
        <f>SUM(F673:K673)</f>
        <v>31078.959999999999</v>
      </c>
      <c r="M673" s="159"/>
      <c r="N673" s="140"/>
      <c r="O673" s="185"/>
      <c r="P673" s="185"/>
    </row>
    <row r="674" spans="1:16" x14ac:dyDescent="0.3">
      <c r="A674" s="142"/>
      <c r="B674" s="118"/>
      <c r="C674" s="158" t="s">
        <v>1796</v>
      </c>
      <c r="D674" s="118"/>
      <c r="E674" s="118"/>
      <c r="F674" s="149">
        <v>3425.13</v>
      </c>
      <c r="G674" s="118"/>
      <c r="H674" s="118"/>
      <c r="I674" s="118"/>
      <c r="J674" s="118"/>
      <c r="K674" s="118"/>
      <c r="L674" s="149"/>
      <c r="M674" s="159"/>
      <c r="N674" s="142"/>
      <c r="O674" s="186"/>
      <c r="P674" s="186"/>
    </row>
    <row r="675" spans="1:16" x14ac:dyDescent="0.3">
      <c r="A675" s="142"/>
      <c r="B675" s="118"/>
      <c r="C675" s="158" t="s">
        <v>1800</v>
      </c>
      <c r="D675" s="118"/>
      <c r="E675" s="118"/>
      <c r="F675" s="149">
        <v>339.55</v>
      </c>
      <c r="G675" s="118"/>
      <c r="H675" s="118"/>
      <c r="I675" s="118"/>
      <c r="J675" s="118"/>
      <c r="K675" s="118"/>
      <c r="L675" s="149"/>
      <c r="M675" s="159"/>
      <c r="N675" s="142"/>
      <c r="O675" s="186"/>
      <c r="P675" s="186"/>
    </row>
    <row r="676" spans="1:16" x14ac:dyDescent="0.3">
      <c r="A676" s="142"/>
      <c r="B676" s="118"/>
      <c r="C676" s="158" t="s">
        <v>2051</v>
      </c>
      <c r="D676" s="118"/>
      <c r="E676" s="118"/>
      <c r="F676" s="149">
        <v>876.19</v>
      </c>
      <c r="G676" s="118"/>
      <c r="H676" s="118"/>
      <c r="I676" s="118"/>
      <c r="J676" s="118"/>
      <c r="K676" s="118"/>
      <c r="L676" s="149"/>
      <c r="M676" s="159"/>
      <c r="N676" s="142"/>
      <c r="O676" s="186"/>
      <c r="P676" s="186"/>
    </row>
    <row r="677" spans="1:16" x14ac:dyDescent="0.3">
      <c r="A677" s="142"/>
      <c r="B677" s="118"/>
      <c r="C677" s="158" t="s">
        <v>1810</v>
      </c>
      <c r="D677" s="118"/>
      <c r="F677" s="149">
        <v>23146.78</v>
      </c>
      <c r="G677" s="118"/>
      <c r="H677" s="118"/>
      <c r="I677" s="118"/>
      <c r="J677" s="118"/>
      <c r="K677" s="118"/>
      <c r="L677" s="149"/>
      <c r="M677" s="159"/>
      <c r="N677" s="142"/>
      <c r="O677" s="186"/>
      <c r="P677" s="186"/>
    </row>
    <row r="678" spans="1:16" x14ac:dyDescent="0.3">
      <c r="A678" s="142"/>
      <c r="B678" s="118"/>
      <c r="C678" s="158" t="s">
        <v>1827</v>
      </c>
      <c r="D678" s="118"/>
      <c r="E678" s="118"/>
      <c r="F678" s="149">
        <v>400.23</v>
      </c>
      <c r="G678" s="118"/>
      <c r="H678" s="118"/>
      <c r="I678" s="118"/>
      <c r="J678" s="118"/>
      <c r="K678" s="118"/>
      <c r="L678" s="149"/>
      <c r="M678" s="159"/>
      <c r="N678" s="142"/>
      <c r="O678" s="186"/>
      <c r="P678" s="186"/>
    </row>
    <row r="679" spans="1:16" x14ac:dyDescent="0.3">
      <c r="A679" s="142"/>
      <c r="B679" s="118"/>
      <c r="C679" s="158" t="s">
        <v>1831</v>
      </c>
      <c r="D679" s="118"/>
      <c r="E679" s="118"/>
      <c r="F679" s="149">
        <v>2083.5100000000002</v>
      </c>
      <c r="G679" s="118"/>
      <c r="H679" s="118"/>
      <c r="I679" s="118"/>
      <c r="J679" s="118"/>
      <c r="K679" s="118"/>
      <c r="L679" s="149"/>
      <c r="M679" s="159"/>
      <c r="N679" s="142"/>
      <c r="O679" s="186"/>
      <c r="P679" s="186"/>
    </row>
    <row r="680" spans="1:16" x14ac:dyDescent="0.3">
      <c r="A680" s="142"/>
      <c r="B680" s="118"/>
      <c r="C680" s="158" t="s">
        <v>2056</v>
      </c>
      <c r="D680" s="118"/>
      <c r="E680" s="118"/>
      <c r="F680" s="149">
        <v>807.57</v>
      </c>
      <c r="G680" s="118"/>
      <c r="H680" s="118"/>
      <c r="I680" s="118"/>
      <c r="J680" s="118"/>
      <c r="K680" s="118"/>
      <c r="L680" s="149"/>
      <c r="M680" s="159"/>
      <c r="N680" s="142"/>
      <c r="O680" s="186"/>
      <c r="P680" s="186"/>
    </row>
    <row r="681" spans="1:16" x14ac:dyDescent="0.3">
      <c r="A681" s="140"/>
      <c r="B681" s="118">
        <v>55</v>
      </c>
      <c r="C681" s="157" t="s">
        <v>2057</v>
      </c>
      <c r="D681" s="145">
        <v>1</v>
      </c>
      <c r="E681" s="181" t="s">
        <v>2092</v>
      </c>
      <c r="F681" s="146">
        <f>SUM(F682:F684)</f>
        <v>17467.47</v>
      </c>
      <c r="G681" s="145">
        <f>SUM(G682:G684)</f>
        <v>-2299.8000000000002</v>
      </c>
      <c r="H681" s="145"/>
      <c r="I681" s="145"/>
      <c r="J681" s="145"/>
      <c r="K681" s="145"/>
      <c r="L681" s="146">
        <f>SUM(F681:K681)</f>
        <v>15167.670000000002</v>
      </c>
      <c r="M681" s="159"/>
      <c r="N681" s="140"/>
      <c r="O681" s="185"/>
      <c r="P681" s="185"/>
    </row>
    <row r="682" spans="1:16" x14ac:dyDescent="0.3">
      <c r="A682" s="142"/>
      <c r="B682" s="118"/>
      <c r="C682" s="158" t="s">
        <v>2051</v>
      </c>
      <c r="D682" s="118"/>
      <c r="E682" s="118"/>
      <c r="F682" s="149">
        <v>114.04</v>
      </c>
      <c r="G682" s="118"/>
      <c r="H682" s="118"/>
      <c r="I682" s="118"/>
      <c r="J682" s="118"/>
      <c r="K682" s="118"/>
      <c r="L682" s="149"/>
      <c r="M682" s="159"/>
      <c r="N682" s="142"/>
      <c r="O682" s="186"/>
      <c r="P682" s="186"/>
    </row>
    <row r="683" spans="1:16" x14ac:dyDescent="0.3">
      <c r="A683" s="142"/>
      <c r="B683" s="118"/>
      <c r="C683" s="158" t="s">
        <v>1810</v>
      </c>
      <c r="D683" s="118"/>
      <c r="E683" s="118"/>
      <c r="F683" s="149">
        <v>16647.830000000002</v>
      </c>
      <c r="G683" s="118">
        <v>-2299.8000000000002</v>
      </c>
      <c r="H683" s="118"/>
      <c r="I683" s="118"/>
      <c r="J683" s="118"/>
      <c r="K683" s="118"/>
      <c r="L683" s="149"/>
      <c r="M683" s="159"/>
      <c r="N683" s="142"/>
      <c r="O683" s="147" t="s">
        <v>8</v>
      </c>
      <c r="P683" s="148" t="s">
        <v>2095</v>
      </c>
    </row>
    <row r="684" spans="1:16" x14ac:dyDescent="0.3">
      <c r="A684" s="142"/>
      <c r="B684" s="118"/>
      <c r="C684" s="158" t="s">
        <v>1831</v>
      </c>
      <c r="D684" s="118"/>
      <c r="E684" s="118"/>
      <c r="F684" s="149">
        <v>705.6</v>
      </c>
      <c r="G684" s="118"/>
      <c r="H684" s="118"/>
      <c r="I684" s="118"/>
      <c r="J684" s="118"/>
      <c r="K684" s="118"/>
      <c r="L684" s="149"/>
      <c r="M684" s="159"/>
      <c r="N684" s="142"/>
      <c r="O684" s="186"/>
      <c r="P684" s="186"/>
    </row>
    <row r="685" spans="1:16" ht="79.2" x14ac:dyDescent="0.3">
      <c r="A685" s="140"/>
      <c r="B685" s="118">
        <v>56</v>
      </c>
      <c r="C685" s="157" t="s">
        <v>2058</v>
      </c>
      <c r="D685" s="145">
        <v>1</v>
      </c>
      <c r="E685" s="179" t="s">
        <v>2093</v>
      </c>
      <c r="F685" s="146">
        <f>SUM(F686:F705)</f>
        <v>27581.529999999992</v>
      </c>
      <c r="G685" s="145"/>
      <c r="H685" s="145"/>
      <c r="I685" s="145"/>
      <c r="J685" s="145"/>
      <c r="K685" s="145"/>
      <c r="L685" s="146">
        <f>SUM(F685:K685)</f>
        <v>27581.529999999992</v>
      </c>
      <c r="M685" s="159"/>
      <c r="N685" s="140"/>
      <c r="O685" s="185"/>
      <c r="P685" s="185"/>
    </row>
    <row r="686" spans="1:16" x14ac:dyDescent="0.3">
      <c r="A686" s="142"/>
      <c r="B686" s="118"/>
      <c r="C686" s="158" t="s">
        <v>1937</v>
      </c>
      <c r="D686" s="118"/>
      <c r="E686" s="118"/>
      <c r="F686" s="149">
        <v>479.29</v>
      </c>
      <c r="G686" s="118"/>
      <c r="H686" s="118"/>
      <c r="I686" s="118"/>
      <c r="J686" s="118"/>
      <c r="K686" s="118"/>
      <c r="L686" s="149"/>
      <c r="M686" s="159"/>
      <c r="N686" s="142"/>
      <c r="O686" s="186"/>
      <c r="P686" s="186"/>
    </row>
    <row r="687" spans="1:16" x14ac:dyDescent="0.3">
      <c r="A687" s="142"/>
      <c r="B687" s="118"/>
      <c r="C687" s="158" t="s">
        <v>1796</v>
      </c>
      <c r="D687" s="118"/>
      <c r="E687" s="118"/>
      <c r="F687" s="149">
        <v>479.3</v>
      </c>
      <c r="G687" s="118"/>
      <c r="H687" s="118"/>
      <c r="I687" s="118"/>
      <c r="J687" s="118"/>
      <c r="K687" s="118"/>
      <c r="L687" s="149"/>
      <c r="M687" s="159"/>
      <c r="N687" s="142"/>
      <c r="O687" s="186"/>
      <c r="P687" s="186"/>
    </row>
    <row r="688" spans="1:16" x14ac:dyDescent="0.3">
      <c r="A688" s="142"/>
      <c r="B688" s="118"/>
      <c r="C688" s="158" t="s">
        <v>1797</v>
      </c>
      <c r="D688" s="118"/>
      <c r="E688" s="118"/>
      <c r="F688" s="149">
        <v>319.52999999999997</v>
      </c>
      <c r="G688" s="118"/>
      <c r="H688" s="118"/>
      <c r="I688" s="118"/>
      <c r="J688" s="118"/>
      <c r="K688" s="118"/>
      <c r="L688" s="149"/>
      <c r="M688" s="159"/>
      <c r="N688" s="142"/>
      <c r="O688" s="186"/>
      <c r="P688" s="186"/>
    </row>
    <row r="689" spans="1:16" x14ac:dyDescent="0.3">
      <c r="A689" s="142"/>
      <c r="B689" s="118"/>
      <c r="C689" s="158" t="s">
        <v>1839</v>
      </c>
      <c r="D689" s="118"/>
      <c r="F689" s="149">
        <v>319.52999999999997</v>
      </c>
      <c r="G689" s="118"/>
      <c r="H689" s="118"/>
      <c r="I689" s="118"/>
      <c r="J689" s="118"/>
      <c r="K689" s="118"/>
      <c r="L689" s="149"/>
      <c r="M689" s="159"/>
      <c r="N689" s="142"/>
      <c r="O689" s="186"/>
      <c r="P689" s="186"/>
    </row>
    <row r="690" spans="1:16" x14ac:dyDescent="0.3">
      <c r="A690" s="142"/>
      <c r="B690" s="118"/>
      <c r="C690" s="158" t="s">
        <v>2010</v>
      </c>
      <c r="D690" s="118"/>
      <c r="E690" s="118"/>
      <c r="F690" s="149">
        <v>30.92</v>
      </c>
      <c r="G690" s="118"/>
      <c r="H690" s="118"/>
      <c r="I690" s="118"/>
      <c r="J690" s="118"/>
      <c r="K690" s="118"/>
      <c r="L690" s="149"/>
      <c r="M690" s="159"/>
      <c r="N690" s="142"/>
      <c r="O690" s="186"/>
      <c r="P690" s="186"/>
    </row>
    <row r="691" spans="1:16" x14ac:dyDescent="0.3">
      <c r="A691" s="142"/>
      <c r="B691" s="118"/>
      <c r="C691" s="158" t="s">
        <v>1800</v>
      </c>
      <c r="D691" s="118"/>
      <c r="E691" s="118"/>
      <c r="F691" s="149">
        <v>30.92</v>
      </c>
      <c r="G691" s="118"/>
      <c r="H691" s="118"/>
      <c r="I691" s="118"/>
      <c r="J691" s="118"/>
      <c r="K691" s="118"/>
      <c r="L691" s="149"/>
      <c r="M691" s="159"/>
      <c r="N691" s="142"/>
      <c r="O691" s="186"/>
      <c r="P691" s="186"/>
    </row>
    <row r="692" spans="1:16" x14ac:dyDescent="0.3">
      <c r="A692" s="142"/>
      <c r="B692" s="118"/>
      <c r="C692" s="158" t="s">
        <v>1801</v>
      </c>
      <c r="D692" s="118"/>
      <c r="E692" s="118"/>
      <c r="F692" s="149">
        <v>20.62</v>
      </c>
      <c r="G692" s="118"/>
      <c r="H692" s="118"/>
      <c r="I692" s="118"/>
      <c r="J692" s="118"/>
      <c r="K692" s="118"/>
      <c r="L692" s="149"/>
      <c r="M692" s="159"/>
      <c r="N692" s="142"/>
      <c r="O692" s="186"/>
      <c r="P692" s="186"/>
    </row>
    <row r="693" spans="1:16" x14ac:dyDescent="0.3">
      <c r="A693" s="142"/>
      <c r="B693" s="118"/>
      <c r="C693" s="158" t="s">
        <v>1844</v>
      </c>
      <c r="D693" s="118"/>
      <c r="E693" s="118"/>
      <c r="F693" s="149">
        <v>20.62</v>
      </c>
      <c r="G693" s="118"/>
      <c r="H693" s="118"/>
      <c r="I693" s="118"/>
      <c r="J693" s="118"/>
      <c r="K693" s="118"/>
      <c r="L693" s="149"/>
      <c r="M693" s="159"/>
      <c r="N693" s="142"/>
      <c r="O693" s="186"/>
      <c r="P693" s="186"/>
    </row>
    <row r="694" spans="1:16" x14ac:dyDescent="0.3">
      <c r="A694" s="142"/>
      <c r="B694" s="118"/>
      <c r="C694" s="158" t="s">
        <v>1943</v>
      </c>
      <c r="D694" s="118"/>
      <c r="E694" s="118"/>
      <c r="F694" s="149">
        <v>7415.08</v>
      </c>
      <c r="G694" s="118"/>
      <c r="H694" s="118"/>
      <c r="I694" s="118"/>
      <c r="J694" s="118"/>
      <c r="K694" s="118"/>
      <c r="L694" s="149"/>
      <c r="M694" s="159"/>
      <c r="N694" s="142"/>
      <c r="O694" s="186"/>
      <c r="P694" s="186"/>
    </row>
    <row r="695" spans="1:16" x14ac:dyDescent="0.3">
      <c r="A695" s="142"/>
      <c r="B695" s="118"/>
      <c r="C695" s="158" t="s">
        <v>1810</v>
      </c>
      <c r="D695" s="118"/>
      <c r="E695" s="118"/>
      <c r="F695" s="149">
        <v>7415.08</v>
      </c>
      <c r="G695" s="118"/>
      <c r="H695" s="118"/>
      <c r="I695" s="118"/>
      <c r="J695" s="118"/>
      <c r="K695" s="118"/>
      <c r="L695" s="149"/>
      <c r="M695" s="159"/>
      <c r="N695" s="142"/>
      <c r="O695" s="186"/>
      <c r="P695" s="186"/>
    </row>
    <row r="696" spans="1:16" x14ac:dyDescent="0.3">
      <c r="A696" s="142"/>
      <c r="B696" s="118"/>
      <c r="C696" s="158" t="s">
        <v>1811</v>
      </c>
      <c r="D696" s="118"/>
      <c r="E696" s="118"/>
      <c r="F696" s="149">
        <v>4943.3900000000003</v>
      </c>
      <c r="G696" s="118"/>
      <c r="H696" s="118"/>
      <c r="I696" s="118"/>
      <c r="J696" s="118"/>
      <c r="K696" s="118"/>
      <c r="L696" s="149"/>
      <c r="M696" s="159"/>
      <c r="N696" s="142"/>
      <c r="O696" s="186"/>
      <c r="P696" s="186"/>
    </row>
    <row r="697" spans="1:16" x14ac:dyDescent="0.3">
      <c r="A697" s="142"/>
      <c r="B697" s="118"/>
      <c r="C697" s="158" t="s">
        <v>1857</v>
      </c>
      <c r="D697" s="118"/>
      <c r="E697" s="118"/>
      <c r="F697" s="149">
        <v>4943.3900000000003</v>
      </c>
      <c r="G697" s="118"/>
      <c r="H697" s="118"/>
      <c r="I697" s="118"/>
      <c r="J697" s="118"/>
      <c r="K697" s="118"/>
      <c r="L697" s="149"/>
      <c r="M697" s="159"/>
      <c r="N697" s="142"/>
      <c r="O697" s="186"/>
      <c r="P697" s="186"/>
    </row>
    <row r="698" spans="1:16" x14ac:dyDescent="0.3">
      <c r="A698" s="142"/>
      <c r="B698" s="118"/>
      <c r="C698" s="158" t="s">
        <v>2025</v>
      </c>
      <c r="D698" s="118"/>
      <c r="E698" s="149"/>
      <c r="F698" s="149">
        <v>98.76</v>
      </c>
      <c r="G698" s="118"/>
      <c r="H698" s="118"/>
      <c r="I698" s="118"/>
      <c r="J698" s="118"/>
      <c r="K698" s="118"/>
      <c r="L698" s="149"/>
      <c r="M698" s="159"/>
      <c r="N698" s="142"/>
      <c r="O698" s="186"/>
      <c r="P698" s="186"/>
    </row>
    <row r="699" spans="1:16" x14ac:dyDescent="0.3">
      <c r="A699" s="142"/>
      <c r="B699" s="118"/>
      <c r="C699" s="158" t="s">
        <v>1818</v>
      </c>
      <c r="D699" s="118"/>
      <c r="E699" s="118"/>
      <c r="F699" s="149">
        <v>98.77</v>
      </c>
      <c r="G699" s="118"/>
      <c r="H699" s="118"/>
      <c r="I699" s="118"/>
      <c r="J699" s="118"/>
      <c r="K699" s="118"/>
      <c r="L699" s="149"/>
      <c r="M699" s="159"/>
      <c r="N699" s="142"/>
      <c r="O699" s="186"/>
      <c r="P699" s="186"/>
    </row>
    <row r="700" spans="1:16" x14ac:dyDescent="0.3">
      <c r="A700" s="142"/>
      <c r="B700" s="118"/>
      <c r="C700" s="158" t="s">
        <v>1819</v>
      </c>
      <c r="D700" s="118"/>
      <c r="E700" s="118"/>
      <c r="F700" s="149">
        <v>65.849999999999994</v>
      </c>
      <c r="G700" s="118"/>
      <c r="H700" s="118"/>
      <c r="I700" s="118"/>
      <c r="J700" s="118"/>
      <c r="K700" s="118"/>
      <c r="L700" s="149"/>
      <c r="M700" s="159"/>
      <c r="N700" s="142"/>
      <c r="O700" s="186"/>
      <c r="P700" s="186"/>
    </row>
    <row r="701" spans="1:16" x14ac:dyDescent="0.3">
      <c r="A701" s="142"/>
      <c r="B701" s="118"/>
      <c r="C701" s="158" t="s">
        <v>1859</v>
      </c>
      <c r="D701" s="118"/>
      <c r="E701" s="118"/>
      <c r="F701" s="149">
        <v>65.849999999999994</v>
      </c>
      <c r="G701" s="118"/>
      <c r="H701" s="118"/>
      <c r="I701" s="118"/>
      <c r="J701" s="118"/>
      <c r="K701" s="118"/>
      <c r="L701" s="149"/>
      <c r="M701" s="159"/>
      <c r="N701" s="142"/>
      <c r="O701" s="186"/>
      <c r="P701" s="186"/>
    </row>
    <row r="702" spans="1:16" x14ac:dyDescent="0.3">
      <c r="A702" s="142"/>
      <c r="B702" s="118"/>
      <c r="C702" s="158" t="s">
        <v>2019</v>
      </c>
      <c r="D702" s="118"/>
      <c r="E702" s="118"/>
      <c r="F702" s="149">
        <v>250.39</v>
      </c>
      <c r="G702" s="118"/>
      <c r="H702" s="118"/>
      <c r="I702" s="118"/>
      <c r="J702" s="118"/>
      <c r="K702" s="118"/>
      <c r="L702" s="149"/>
      <c r="M702" s="159"/>
      <c r="N702" s="142"/>
      <c r="O702" s="186"/>
      <c r="P702" s="186"/>
    </row>
    <row r="703" spans="1:16" x14ac:dyDescent="0.3">
      <c r="A703" s="142"/>
      <c r="B703" s="118"/>
      <c r="C703" s="158" t="s">
        <v>1831</v>
      </c>
      <c r="D703" s="118"/>
      <c r="E703" s="118"/>
      <c r="F703" s="149">
        <v>250.39</v>
      </c>
      <c r="G703" s="118"/>
      <c r="H703" s="118"/>
      <c r="I703" s="118"/>
      <c r="J703" s="118"/>
      <c r="K703" s="118"/>
      <c r="L703" s="149"/>
      <c r="M703" s="159"/>
      <c r="N703" s="142"/>
      <c r="O703" s="186"/>
      <c r="P703" s="186"/>
    </row>
    <row r="704" spans="1:16" x14ac:dyDescent="0.3">
      <c r="A704" s="142"/>
      <c r="B704" s="118"/>
      <c r="C704" s="158" t="s">
        <v>1832</v>
      </c>
      <c r="D704" s="118"/>
      <c r="E704" s="118"/>
      <c r="F704" s="149">
        <v>166.92</v>
      </c>
      <c r="G704" s="118"/>
      <c r="H704" s="118"/>
      <c r="I704" s="118"/>
      <c r="J704" s="118"/>
      <c r="K704" s="118"/>
      <c r="L704" s="149"/>
      <c r="M704" s="159"/>
      <c r="N704" s="142"/>
      <c r="O704" s="186"/>
      <c r="P704" s="186"/>
    </row>
    <row r="705" spans="1:16" x14ac:dyDescent="0.3">
      <c r="A705" s="142"/>
      <c r="B705" s="118"/>
      <c r="C705" s="158" t="s">
        <v>1864</v>
      </c>
      <c r="D705" s="118"/>
      <c r="E705" s="118"/>
      <c r="F705" s="149">
        <v>166.93</v>
      </c>
      <c r="G705" s="118"/>
      <c r="H705" s="118"/>
      <c r="I705" s="118"/>
      <c r="J705" s="118"/>
      <c r="K705" s="118"/>
      <c r="L705" s="149"/>
      <c r="M705" s="159"/>
      <c r="N705" s="142"/>
      <c r="O705" s="186"/>
      <c r="P705" s="186"/>
    </row>
    <row r="706" spans="1:16" ht="39.6" x14ac:dyDescent="0.3">
      <c r="A706" s="140"/>
      <c r="B706" s="118">
        <v>57</v>
      </c>
      <c r="C706" s="157" t="s">
        <v>2059</v>
      </c>
      <c r="D706" s="145">
        <v>1</v>
      </c>
      <c r="E706" s="179" t="s">
        <v>2094</v>
      </c>
      <c r="F706" s="146">
        <f>SUM(F707:F718)</f>
        <v>25857.96</v>
      </c>
      <c r="G706" s="145">
        <f>SUM(G707:G718)</f>
        <v>-1052.6400000000001</v>
      </c>
      <c r="H706" s="145"/>
      <c r="I706" s="145"/>
      <c r="J706" s="145"/>
      <c r="K706" s="145"/>
      <c r="L706" s="146">
        <f>SUM(F706:K706)</f>
        <v>24805.32</v>
      </c>
      <c r="M706" s="159"/>
      <c r="N706" s="140"/>
      <c r="O706" s="185"/>
      <c r="P706" s="185"/>
    </row>
    <row r="707" spans="1:16" x14ac:dyDescent="0.3">
      <c r="A707" s="142"/>
      <c r="B707" s="118"/>
      <c r="C707" s="158" t="s">
        <v>1796</v>
      </c>
      <c r="D707" s="118"/>
      <c r="E707" s="118"/>
      <c r="F707" s="149">
        <v>2327.4699999999998</v>
      </c>
      <c r="G707" s="118"/>
      <c r="H707" s="118"/>
      <c r="I707" s="118"/>
      <c r="J707" s="118"/>
      <c r="K707" s="118"/>
      <c r="L707" s="149"/>
      <c r="M707" s="159"/>
      <c r="N707" s="142"/>
      <c r="O707" s="186"/>
      <c r="P707" s="186"/>
    </row>
    <row r="708" spans="1:16" x14ac:dyDescent="0.3">
      <c r="A708" s="142"/>
      <c r="B708" s="118"/>
      <c r="C708" s="158" t="s">
        <v>2009</v>
      </c>
      <c r="D708" s="118"/>
      <c r="E708" s="118"/>
      <c r="F708" s="149">
        <v>410.72</v>
      </c>
      <c r="G708" s="118"/>
      <c r="H708" s="118"/>
      <c r="I708" s="118"/>
      <c r="J708" s="118"/>
      <c r="K708" s="118"/>
      <c r="L708" s="149"/>
      <c r="M708" s="159"/>
      <c r="N708" s="142"/>
      <c r="O708" s="186"/>
      <c r="P708" s="186"/>
    </row>
    <row r="709" spans="1:16" x14ac:dyDescent="0.3">
      <c r="A709" s="142"/>
      <c r="B709" s="118"/>
      <c r="C709" s="158" t="s">
        <v>1800</v>
      </c>
      <c r="D709" s="118"/>
      <c r="E709" s="118"/>
      <c r="F709" s="149">
        <v>177.1</v>
      </c>
      <c r="G709" s="118"/>
      <c r="H709" s="118"/>
      <c r="I709" s="118"/>
      <c r="J709" s="118"/>
      <c r="K709" s="118"/>
      <c r="L709" s="149"/>
      <c r="M709" s="159"/>
      <c r="N709" s="142"/>
      <c r="O709" s="186"/>
      <c r="P709" s="186"/>
    </row>
    <row r="710" spans="1:16" x14ac:dyDescent="0.3">
      <c r="A710" s="142"/>
      <c r="B710" s="118"/>
      <c r="C710" s="158" t="s">
        <v>2011</v>
      </c>
      <c r="D710" s="118"/>
      <c r="F710" s="149">
        <v>31.25</v>
      </c>
      <c r="G710" s="118"/>
      <c r="H710" s="118"/>
      <c r="I710" s="118"/>
      <c r="J710" s="118"/>
      <c r="K710" s="118"/>
      <c r="L710" s="149"/>
      <c r="M710" s="159"/>
      <c r="N710" s="142"/>
      <c r="O710" s="186"/>
      <c r="P710" s="186"/>
    </row>
    <row r="711" spans="1:16" x14ac:dyDescent="0.3">
      <c r="A711" s="142"/>
      <c r="B711" s="118"/>
      <c r="C711" s="158" t="s">
        <v>2051</v>
      </c>
      <c r="D711" s="118"/>
      <c r="E711" s="118"/>
      <c r="F711" s="149">
        <v>104.14</v>
      </c>
      <c r="G711" s="118"/>
      <c r="H711" s="118"/>
      <c r="I711" s="118"/>
      <c r="J711" s="118"/>
      <c r="K711" s="118"/>
      <c r="L711" s="149"/>
      <c r="M711" s="159"/>
      <c r="N711" s="142"/>
      <c r="O711" s="186"/>
      <c r="P711" s="186"/>
    </row>
    <row r="712" spans="1:16" x14ac:dyDescent="0.3">
      <c r="A712" s="142"/>
      <c r="B712" s="118"/>
      <c r="C712" s="158" t="s">
        <v>2060</v>
      </c>
      <c r="D712" s="118"/>
      <c r="E712" s="118"/>
      <c r="F712" s="149">
        <v>18.38</v>
      </c>
      <c r="G712" s="118"/>
      <c r="H712" s="118"/>
      <c r="I712" s="118"/>
      <c r="J712" s="118"/>
      <c r="K712" s="118"/>
      <c r="L712" s="149"/>
      <c r="M712" s="159"/>
      <c r="N712" s="142"/>
      <c r="O712" s="186"/>
      <c r="P712" s="186"/>
    </row>
    <row r="713" spans="1:16" x14ac:dyDescent="0.3">
      <c r="A713" s="142"/>
      <c r="B713" s="118"/>
      <c r="C713" s="158" t="s">
        <v>1810</v>
      </c>
      <c r="D713" s="118"/>
      <c r="E713" s="118"/>
      <c r="F713" s="149">
        <v>18245.75</v>
      </c>
      <c r="G713" s="118">
        <v>-894.74</v>
      </c>
      <c r="H713" s="118"/>
      <c r="I713" s="118"/>
      <c r="J713" s="118"/>
      <c r="K713" s="118"/>
      <c r="L713" s="149"/>
      <c r="M713" s="159"/>
      <c r="N713" s="142"/>
      <c r="O713" s="147" t="s">
        <v>8</v>
      </c>
      <c r="P713" s="148" t="s">
        <v>2095</v>
      </c>
    </row>
    <row r="714" spans="1:16" x14ac:dyDescent="0.3">
      <c r="A714" s="142"/>
      <c r="B714" s="118"/>
      <c r="C714" s="158" t="s">
        <v>2013</v>
      </c>
      <c r="D714" s="118"/>
      <c r="E714" s="118"/>
      <c r="F714" s="149">
        <v>3219.82</v>
      </c>
      <c r="G714" s="118">
        <v>-157.9</v>
      </c>
      <c r="H714" s="118"/>
      <c r="I714" s="118"/>
      <c r="J714" s="118"/>
      <c r="K714" s="118"/>
      <c r="L714" s="149"/>
      <c r="M714" s="159"/>
      <c r="N714" s="142"/>
      <c r="O714" s="147" t="s">
        <v>8</v>
      </c>
      <c r="P714" s="148" t="s">
        <v>2095</v>
      </c>
    </row>
    <row r="715" spans="1:16" x14ac:dyDescent="0.3">
      <c r="A715" s="142"/>
      <c r="B715" s="118"/>
      <c r="C715" s="158" t="s">
        <v>1831</v>
      </c>
      <c r="D715" s="118"/>
      <c r="E715" s="118"/>
      <c r="F715" s="149">
        <v>913.93</v>
      </c>
      <c r="G715" s="118"/>
      <c r="H715" s="118"/>
      <c r="I715" s="118"/>
      <c r="J715" s="118"/>
      <c r="K715" s="118"/>
      <c r="L715" s="149"/>
      <c r="M715" s="159"/>
      <c r="N715" s="142"/>
      <c r="O715" s="186"/>
      <c r="P715" s="186"/>
    </row>
    <row r="716" spans="1:16" x14ac:dyDescent="0.3">
      <c r="A716" s="142"/>
      <c r="B716" s="118"/>
      <c r="C716" s="158" t="s">
        <v>2020</v>
      </c>
      <c r="D716" s="118"/>
      <c r="E716" s="118"/>
      <c r="F716" s="149">
        <v>161.28</v>
      </c>
      <c r="G716" s="118"/>
      <c r="H716" s="118"/>
      <c r="I716" s="118"/>
      <c r="J716" s="118"/>
      <c r="K716" s="118"/>
      <c r="L716" s="149"/>
      <c r="M716" s="159"/>
      <c r="N716" s="142"/>
      <c r="O716" s="186"/>
      <c r="P716" s="186"/>
    </row>
    <row r="717" spans="1:16" x14ac:dyDescent="0.3">
      <c r="A717" s="142"/>
      <c r="B717" s="118"/>
      <c r="C717" s="158" t="s">
        <v>2056</v>
      </c>
      <c r="D717" s="118"/>
      <c r="E717" s="149"/>
      <c r="F717" s="149">
        <v>210.9</v>
      </c>
      <c r="G717" s="118"/>
      <c r="H717" s="118"/>
      <c r="I717" s="118"/>
      <c r="J717" s="118"/>
      <c r="K717" s="118"/>
      <c r="L717" s="149"/>
      <c r="M717" s="159"/>
      <c r="N717" s="142"/>
      <c r="O717" s="186"/>
      <c r="P717" s="186"/>
    </row>
    <row r="718" spans="1:16" x14ac:dyDescent="0.3">
      <c r="A718" s="142"/>
      <c r="B718" s="118"/>
      <c r="C718" s="158" t="s">
        <v>2061</v>
      </c>
      <c r="D718" s="118"/>
      <c r="E718" s="118"/>
      <c r="F718" s="149">
        <v>37.22</v>
      </c>
      <c r="G718" s="118"/>
      <c r="H718" s="118"/>
      <c r="I718" s="118"/>
      <c r="J718" s="118"/>
      <c r="K718" s="118"/>
      <c r="L718" s="149"/>
      <c r="M718" s="159"/>
      <c r="N718" s="142"/>
      <c r="O718" s="186"/>
      <c r="P718" s="186"/>
    </row>
    <row r="719" spans="1:16" x14ac:dyDescent="0.3">
      <c r="A719" s="140"/>
      <c r="B719" s="118">
        <v>58</v>
      </c>
      <c r="C719" s="157" t="s">
        <v>2062</v>
      </c>
      <c r="D719" s="145">
        <v>1</v>
      </c>
      <c r="E719" s="181" t="s">
        <v>2073</v>
      </c>
      <c r="F719" s="146">
        <f>SUM(F720:F724)</f>
        <v>31997.809999999998</v>
      </c>
      <c r="G719" s="145"/>
      <c r="H719" s="145"/>
      <c r="I719" s="145"/>
      <c r="J719" s="145"/>
      <c r="K719" s="145"/>
      <c r="L719" s="146">
        <f>SUM(F719:K719)</f>
        <v>31997.809999999998</v>
      </c>
      <c r="M719" s="159"/>
      <c r="N719" s="140"/>
      <c r="O719" s="185"/>
      <c r="P719" s="185"/>
    </row>
    <row r="720" spans="1:16" x14ac:dyDescent="0.3">
      <c r="A720" s="142"/>
      <c r="B720" s="118"/>
      <c r="C720" s="158" t="s">
        <v>1938</v>
      </c>
      <c r="D720" s="118"/>
      <c r="E720" s="118"/>
      <c r="F720" s="149">
        <v>2485.3000000000002</v>
      </c>
      <c r="G720" s="118"/>
      <c r="H720" s="118"/>
      <c r="I720" s="118"/>
      <c r="J720" s="118"/>
      <c r="K720" s="118"/>
      <c r="L720" s="149"/>
      <c r="M720" s="159"/>
      <c r="N720" s="142"/>
      <c r="O720" s="186"/>
      <c r="P720" s="186"/>
    </row>
    <row r="721" spans="1:16" x14ac:dyDescent="0.3">
      <c r="A721" s="142"/>
      <c r="B721" s="118"/>
      <c r="C721" s="158" t="s">
        <v>1939</v>
      </c>
      <c r="D721" s="118"/>
      <c r="E721" s="118"/>
      <c r="F721" s="149">
        <v>499.87</v>
      </c>
      <c r="G721" s="118"/>
      <c r="H721" s="118"/>
      <c r="I721" s="118"/>
      <c r="J721" s="118"/>
      <c r="K721" s="118"/>
      <c r="L721" s="149"/>
      <c r="M721" s="159"/>
      <c r="N721" s="142"/>
      <c r="O721" s="186"/>
      <c r="P721" s="186"/>
    </row>
    <row r="722" spans="1:16" x14ac:dyDescent="0.3">
      <c r="A722" s="142"/>
      <c r="B722" s="118"/>
      <c r="C722" s="158" t="s">
        <v>1944</v>
      </c>
      <c r="D722" s="118"/>
      <c r="E722" s="118"/>
      <c r="F722" s="149">
        <v>25302.04</v>
      </c>
      <c r="G722" s="118"/>
      <c r="H722" s="118"/>
      <c r="I722" s="118"/>
      <c r="J722" s="118"/>
      <c r="K722" s="118"/>
      <c r="L722" s="149"/>
      <c r="M722" s="159"/>
      <c r="N722" s="142"/>
      <c r="O722" s="186"/>
      <c r="P722" s="186"/>
    </row>
    <row r="723" spans="1:16" x14ac:dyDescent="0.3">
      <c r="A723" s="142"/>
      <c r="B723" s="118"/>
      <c r="C723" s="158" t="s">
        <v>2063</v>
      </c>
      <c r="D723" s="118"/>
      <c r="F723" s="149">
        <v>1965.26</v>
      </c>
      <c r="G723" s="118"/>
      <c r="H723" s="118"/>
      <c r="I723" s="118"/>
      <c r="J723" s="118"/>
      <c r="K723" s="118"/>
      <c r="L723" s="149"/>
      <c r="M723" s="159"/>
      <c r="N723" s="142"/>
      <c r="O723" s="186"/>
      <c r="P723" s="186"/>
    </row>
    <row r="724" spans="1:16" x14ac:dyDescent="0.3">
      <c r="A724" s="142"/>
      <c r="B724" s="118"/>
      <c r="C724" s="158" t="s">
        <v>2064</v>
      </c>
      <c r="D724" s="118"/>
      <c r="E724" s="118"/>
      <c r="F724" s="149">
        <v>1745.34</v>
      </c>
      <c r="G724" s="118"/>
      <c r="H724" s="118"/>
      <c r="I724" s="118"/>
      <c r="J724" s="118"/>
      <c r="K724" s="118"/>
      <c r="L724" s="149"/>
      <c r="M724" s="159"/>
      <c r="N724" s="142"/>
      <c r="O724" s="186"/>
      <c r="P724" s="186"/>
    </row>
    <row r="725" spans="1:16" x14ac:dyDescent="0.3">
      <c r="A725" s="139"/>
      <c r="B725" s="161"/>
      <c r="C725" s="162" t="s">
        <v>28</v>
      </c>
      <c r="D725" s="162">
        <f>SUM(D8:D724)</f>
        <v>111</v>
      </c>
      <c r="E725" s="121" t="s">
        <v>29</v>
      </c>
      <c r="F725" s="162">
        <f>SUM(F8,F38,F65,F81,F100,F110,F132,F143,F167,F177,F192,F201,F206,F214,F217,F243,F252,F259,F268,F277,F286,F301,F310,F319,F327,F337,F360,F376,F384,F405,F444,F470,F477,F485,F493,F501,F507,F533,F555,F586,F591,F598,F603,F608,F613,F616,F624,F630,F638,F643,F650,F655,F662,F673,F681,F685,F706,F719)</f>
        <v>2156643.1799999997</v>
      </c>
      <c r="G725" s="162">
        <f>SUM(G8,G38,G65,G81,G100,G110,G132,G143,G167,G177,G192,G201,G206,G214,G217,G243,G252,G259,G268,G277,G286,G301,G310,G319,G327,G337,G360,G376,G384,G405,G444,G470,G477,G485,G493,G501,G507,G533,G555,G586,G591,G598,G603,G608,G613,G616,G624,G630,G638,G643,G650,G655,G662,G673,G681,G685,G706,G719)</f>
        <v>-10060.029999999999</v>
      </c>
      <c r="H725" s="162">
        <f>SUM(H8,H38,H65,H81,H100,H110,H132,H143,H167,H177,H192,H201,H206,H214,H217,H243,H252,H259,H268,H277,H286,H301,H310,H319,H327,H337,H360,H376,H384,H405,H444,H470,H477,H485,H493,H501,H507,H533,H555,H586,H591,H598,H603,H608,H613,H616,H624,H630,H638,H643,H650,H655,H662,H673,H681,H685,H706,H719)</f>
        <v>-3614</v>
      </c>
      <c r="I725" s="162">
        <f>SUM(I8:I192)</f>
        <v>0</v>
      </c>
      <c r="J725" s="162">
        <f>SUM(J8:J192)</f>
        <v>0</v>
      </c>
      <c r="K725" s="162">
        <f>SUM(K8:K192)</f>
        <v>0</v>
      </c>
      <c r="L725" s="162">
        <f>SUM(L8,L38,L65,L81,L100,L110,L132,L143,L167,L177,L192,L201,L206,L214,L217,L243,L252,L259,L268,L277,L286,L301,L310,L319,L327,L337,L360,L376,L384,L405,L444,L470,L477,L485,L493,L501,L507,L533,L555,L586,L591,L598,L603,L608,L613,L616,L624,L630,L638,L643,L650,L655,L662,L673,L681,L685,L706,L719)</f>
        <v>2142969.15</v>
      </c>
      <c r="M725" s="121" t="s">
        <v>29</v>
      </c>
      <c r="N725" s="139"/>
      <c r="O725" s="184"/>
      <c r="P725" s="184"/>
    </row>
    <row r="726" spans="1:16" x14ac:dyDescent="0.3">
      <c r="A726" s="142"/>
      <c r="B726" s="142"/>
      <c r="C726" s="142"/>
      <c r="D726" s="142"/>
      <c r="E726" s="202"/>
      <c r="F726" s="163"/>
      <c r="G726" s="142"/>
      <c r="H726" s="142"/>
      <c r="I726" s="142"/>
      <c r="J726" s="142"/>
      <c r="K726" s="142"/>
      <c r="L726" s="142"/>
      <c r="M726" s="142"/>
      <c r="N726" s="142"/>
      <c r="O726" s="142"/>
      <c r="P726" s="142"/>
    </row>
    <row r="727" spans="1:16" x14ac:dyDescent="0.3">
      <c r="A727" s="164"/>
      <c r="B727" s="165"/>
      <c r="C727" s="164"/>
      <c r="D727" s="164"/>
      <c r="E727" s="201"/>
      <c r="F727" s="164"/>
      <c r="G727" s="203"/>
      <c r="H727" s="164"/>
      <c r="I727" s="164"/>
      <c r="J727" s="164"/>
      <c r="K727" s="164"/>
      <c r="L727" s="164"/>
      <c r="M727" s="164"/>
      <c r="N727" s="164"/>
      <c r="O727" s="164"/>
      <c r="P727" s="164"/>
    </row>
    <row r="728" spans="1:16" x14ac:dyDescent="0.3">
      <c r="A728" s="164"/>
      <c r="B728" s="166" t="s">
        <v>30</v>
      </c>
      <c r="C728" s="167" t="s">
        <v>31</v>
      </c>
      <c r="D728" s="168"/>
      <c r="E728" s="169"/>
      <c r="F728" s="168"/>
      <c r="G728" s="168"/>
      <c r="H728" s="168"/>
      <c r="I728" s="168"/>
      <c r="J728" s="168"/>
      <c r="K728" s="168"/>
      <c r="L728" s="168"/>
      <c r="M728" s="170"/>
      <c r="N728" s="164"/>
      <c r="O728" s="164"/>
      <c r="P728" s="164"/>
    </row>
    <row r="729" spans="1:16" x14ac:dyDescent="0.3">
      <c r="A729" s="164"/>
      <c r="B729" s="171" t="s">
        <v>16</v>
      </c>
      <c r="C729" s="156" t="s">
        <v>32</v>
      </c>
      <c r="D729" s="164"/>
      <c r="E729" s="164"/>
      <c r="F729" s="164"/>
      <c r="G729" s="164"/>
      <c r="H729" s="164"/>
      <c r="I729" s="164"/>
      <c r="J729" s="164"/>
      <c r="K729" s="164"/>
      <c r="L729" s="164"/>
      <c r="M729" s="172"/>
      <c r="N729" s="164"/>
      <c r="O729" s="164"/>
      <c r="P729" s="164"/>
    </row>
    <row r="730" spans="1:16" x14ac:dyDescent="0.3">
      <c r="A730" s="164"/>
      <c r="B730" s="171" t="s">
        <v>17</v>
      </c>
      <c r="C730" s="156" t="s">
        <v>33</v>
      </c>
      <c r="D730" s="164"/>
      <c r="E730" s="164"/>
      <c r="F730" s="164"/>
      <c r="G730" s="164"/>
      <c r="H730" s="164"/>
      <c r="I730" s="164"/>
      <c r="J730" s="164"/>
      <c r="K730" s="164"/>
      <c r="L730" s="164"/>
      <c r="M730" s="172"/>
      <c r="N730" s="164"/>
      <c r="O730" s="164"/>
      <c r="P730" s="164"/>
    </row>
    <row r="731" spans="1:16" x14ac:dyDescent="0.3">
      <c r="A731" s="164"/>
      <c r="B731" s="171"/>
      <c r="C731" s="156" t="s">
        <v>34</v>
      </c>
      <c r="D731" s="164"/>
      <c r="E731" s="164"/>
      <c r="F731" s="164"/>
      <c r="G731" s="164"/>
      <c r="H731" s="164"/>
      <c r="I731" s="164"/>
      <c r="J731" s="164"/>
      <c r="K731" s="164"/>
      <c r="L731" s="164"/>
      <c r="M731" s="172"/>
      <c r="N731" s="164"/>
      <c r="O731" s="164"/>
      <c r="P731" s="164"/>
    </row>
    <row r="732" spans="1:16" x14ac:dyDescent="0.3">
      <c r="A732" s="164"/>
      <c r="B732" s="171"/>
      <c r="C732" s="156" t="s">
        <v>35</v>
      </c>
      <c r="D732" s="164"/>
      <c r="E732" s="164"/>
      <c r="F732" s="164"/>
      <c r="G732" s="164"/>
      <c r="H732" s="164"/>
      <c r="I732" s="164"/>
      <c r="J732" s="164"/>
      <c r="K732" s="164"/>
      <c r="L732" s="164"/>
      <c r="M732" s="172"/>
      <c r="N732" s="164"/>
      <c r="O732" s="164"/>
      <c r="P732" s="164"/>
    </row>
    <row r="733" spans="1:16" x14ac:dyDescent="0.3">
      <c r="A733" s="164"/>
      <c r="B733" s="171"/>
      <c r="C733" s="156" t="s">
        <v>36</v>
      </c>
      <c r="D733" s="164"/>
      <c r="E733" s="164"/>
      <c r="F733" s="164"/>
      <c r="G733" s="164"/>
      <c r="H733" s="164"/>
      <c r="I733" s="164"/>
      <c r="J733" s="164"/>
      <c r="K733" s="164"/>
      <c r="L733" s="164"/>
      <c r="M733" s="172"/>
      <c r="N733" s="164"/>
      <c r="O733" s="164"/>
      <c r="P733" s="164"/>
    </row>
    <row r="734" spans="1:16" x14ac:dyDescent="0.3">
      <c r="A734" s="164"/>
      <c r="B734" s="171"/>
      <c r="C734" s="156" t="s">
        <v>37</v>
      </c>
      <c r="D734" s="156"/>
      <c r="E734" s="156"/>
      <c r="F734" s="156"/>
      <c r="G734" s="156"/>
      <c r="H734" s="156"/>
      <c r="I734" s="156"/>
      <c r="J734" s="156"/>
      <c r="K734" s="156"/>
      <c r="L734" s="156"/>
      <c r="M734" s="156"/>
      <c r="N734" s="164"/>
      <c r="O734" s="164"/>
      <c r="P734" s="164"/>
    </row>
    <row r="735" spans="1:16" x14ac:dyDescent="0.3">
      <c r="A735" s="164"/>
      <c r="B735" s="171"/>
      <c r="C735" s="156" t="s">
        <v>38</v>
      </c>
      <c r="D735" s="156"/>
      <c r="E735" s="156"/>
      <c r="F735" s="173"/>
      <c r="G735" s="173"/>
      <c r="H735" s="173"/>
      <c r="I735" s="173"/>
      <c r="J735" s="173"/>
      <c r="K735" s="173"/>
      <c r="L735" s="173"/>
      <c r="M735" s="174"/>
      <c r="N735" s="164"/>
      <c r="O735" s="164"/>
      <c r="P735" s="164"/>
    </row>
    <row r="736" spans="1:16" x14ac:dyDescent="0.3">
      <c r="A736" s="164"/>
      <c r="B736" s="171" t="s">
        <v>18</v>
      </c>
      <c r="C736" s="156" t="s">
        <v>39</v>
      </c>
      <c r="D736" s="164"/>
      <c r="E736" s="164"/>
      <c r="F736" s="164"/>
      <c r="G736" s="164"/>
      <c r="H736" s="164"/>
      <c r="I736" s="164"/>
      <c r="J736" s="164"/>
      <c r="K736" s="164"/>
      <c r="L736" s="164"/>
      <c r="M736" s="172"/>
      <c r="N736" s="164"/>
      <c r="O736" s="164"/>
      <c r="P736" s="164"/>
    </row>
    <row r="737" spans="1:16" x14ac:dyDescent="0.3">
      <c r="A737" s="164"/>
      <c r="B737" s="171" t="s">
        <v>19</v>
      </c>
      <c r="C737" s="156" t="s">
        <v>40</v>
      </c>
      <c r="D737" s="164"/>
      <c r="E737" s="164"/>
      <c r="F737" s="164"/>
      <c r="G737" s="164"/>
      <c r="H737" s="164"/>
      <c r="I737" s="164"/>
      <c r="J737" s="164"/>
      <c r="K737" s="164"/>
      <c r="L737" s="164"/>
      <c r="M737" s="172"/>
      <c r="N737" s="164"/>
      <c r="O737" s="164"/>
      <c r="P737" s="164"/>
    </row>
    <row r="738" spans="1:16" x14ac:dyDescent="0.3">
      <c r="A738" s="164"/>
      <c r="B738" s="171"/>
      <c r="C738" s="156" t="s">
        <v>41</v>
      </c>
      <c r="D738" s="164"/>
      <c r="E738" s="164"/>
      <c r="F738" s="164"/>
      <c r="G738" s="164"/>
      <c r="H738" s="164"/>
      <c r="I738" s="164"/>
      <c r="J738" s="164"/>
      <c r="K738" s="164"/>
      <c r="L738" s="164"/>
      <c r="M738" s="172"/>
      <c r="N738" s="164"/>
      <c r="O738" s="164"/>
      <c r="P738" s="164"/>
    </row>
    <row r="739" spans="1:16" x14ac:dyDescent="0.3">
      <c r="A739" s="164"/>
      <c r="B739" s="171" t="s">
        <v>20</v>
      </c>
      <c r="C739" s="156" t="s">
        <v>42</v>
      </c>
      <c r="D739" s="164"/>
      <c r="E739" s="164"/>
      <c r="F739" s="164"/>
      <c r="G739" s="164"/>
      <c r="H739" s="164"/>
      <c r="I739" s="164"/>
      <c r="J739" s="164"/>
      <c r="K739" s="164"/>
      <c r="L739" s="164"/>
      <c r="M739" s="172"/>
      <c r="N739" s="164"/>
      <c r="O739" s="164"/>
      <c r="P739" s="164"/>
    </row>
    <row r="740" spans="1:16" x14ac:dyDescent="0.3">
      <c r="A740" s="164"/>
      <c r="B740" s="171" t="s">
        <v>21</v>
      </c>
      <c r="C740" s="156" t="s">
        <v>43</v>
      </c>
      <c r="D740" s="164"/>
      <c r="E740" s="164"/>
      <c r="F740" s="164"/>
      <c r="G740" s="164"/>
      <c r="H740" s="164"/>
      <c r="I740" s="164"/>
      <c r="J740" s="164"/>
      <c r="K740" s="164"/>
      <c r="L740" s="164"/>
      <c r="M740" s="172"/>
      <c r="N740" s="164"/>
      <c r="O740" s="164"/>
      <c r="P740" s="164"/>
    </row>
    <row r="741" spans="1:16" x14ac:dyDescent="0.3">
      <c r="A741" s="164"/>
      <c r="B741" s="171" t="s">
        <v>22</v>
      </c>
      <c r="C741" s="156" t="s">
        <v>44</v>
      </c>
      <c r="D741" s="164"/>
      <c r="E741" s="164"/>
      <c r="F741" s="164"/>
      <c r="G741" s="164"/>
      <c r="H741" s="164"/>
      <c r="I741" s="164"/>
      <c r="J741" s="164"/>
      <c r="K741" s="164"/>
      <c r="L741" s="164"/>
      <c r="M741" s="172"/>
      <c r="N741" s="164"/>
      <c r="O741" s="164"/>
      <c r="P741" s="164"/>
    </row>
    <row r="742" spans="1:16" x14ac:dyDescent="0.3">
      <c r="A742" s="164"/>
      <c r="B742" s="171" t="s">
        <v>23</v>
      </c>
      <c r="C742" s="156" t="s">
        <v>45</v>
      </c>
      <c r="D742" s="164"/>
      <c r="E742" s="164"/>
      <c r="F742" s="164"/>
      <c r="G742" s="164"/>
      <c r="H742" s="164"/>
      <c r="I742" s="164"/>
      <c r="J742" s="164"/>
      <c r="K742" s="164"/>
      <c r="L742" s="164"/>
      <c r="M742" s="172"/>
      <c r="N742" s="164"/>
      <c r="O742" s="164"/>
      <c r="P742" s="164"/>
    </row>
    <row r="743" spans="1:16" x14ac:dyDescent="0.3">
      <c r="A743" s="164"/>
      <c r="B743" s="171" t="s">
        <v>24</v>
      </c>
      <c r="C743" s="156" t="s">
        <v>46</v>
      </c>
      <c r="D743" s="164"/>
      <c r="E743" s="164"/>
      <c r="F743" s="164"/>
      <c r="G743" s="164"/>
      <c r="H743" s="164"/>
      <c r="I743" s="164"/>
      <c r="J743" s="164"/>
      <c r="K743" s="164"/>
      <c r="L743" s="164"/>
      <c r="M743" s="172"/>
      <c r="N743" s="164"/>
      <c r="O743" s="164"/>
      <c r="P743" s="164"/>
    </row>
    <row r="744" spans="1:16" x14ac:dyDescent="0.3">
      <c r="A744" s="164"/>
      <c r="B744" s="175" t="s">
        <v>25</v>
      </c>
      <c r="C744" s="176" t="s">
        <v>47</v>
      </c>
      <c r="D744" s="177"/>
      <c r="E744" s="177"/>
      <c r="F744" s="177"/>
      <c r="G744" s="177"/>
      <c r="H744" s="177"/>
      <c r="I744" s="177"/>
      <c r="J744" s="177"/>
      <c r="K744" s="177"/>
      <c r="L744" s="177"/>
      <c r="M744" s="178"/>
      <c r="N744" s="164"/>
      <c r="O744" s="164"/>
      <c r="P744" s="164"/>
    </row>
    <row r="745" spans="1:16" x14ac:dyDescent="0.3">
      <c r="A745" s="164"/>
      <c r="B745" s="164"/>
      <c r="C745" s="164"/>
      <c r="D745" s="164"/>
      <c r="E745" s="164"/>
      <c r="F745" s="164"/>
      <c r="G745" s="164"/>
      <c r="H745" s="164"/>
      <c r="I745" s="164"/>
      <c r="J745" s="164"/>
      <c r="K745" s="164"/>
      <c r="L745" s="164"/>
      <c r="M745" s="164"/>
      <c r="N745" s="164"/>
      <c r="O745" s="164"/>
      <c r="P745" s="164"/>
    </row>
    <row r="746" spans="1:16" x14ac:dyDescent="0.3">
      <c r="A746" s="164"/>
      <c r="B746" s="164"/>
      <c r="C746" s="164"/>
      <c r="D746" s="164"/>
      <c r="E746" s="164"/>
      <c r="F746" s="164"/>
      <c r="G746" s="164"/>
      <c r="H746" s="164"/>
      <c r="I746" s="164"/>
      <c r="J746" s="164"/>
      <c r="K746" s="164"/>
      <c r="L746" s="164"/>
      <c r="M746" s="164"/>
      <c r="N746" s="164"/>
      <c r="O746" s="164"/>
      <c r="P746" s="164"/>
    </row>
    <row r="747" spans="1:16" x14ac:dyDescent="0.3">
      <c r="A747" s="164"/>
      <c r="B747" s="164"/>
      <c r="C747" s="164"/>
      <c r="D747" s="164"/>
      <c r="E747" s="164"/>
      <c r="F747" s="164"/>
      <c r="G747" s="164"/>
      <c r="H747" s="164"/>
      <c r="I747" s="164"/>
      <c r="J747" s="164"/>
      <c r="K747" s="164"/>
      <c r="L747" s="164"/>
      <c r="M747" s="164"/>
      <c r="N747" s="164"/>
      <c r="O747" s="164"/>
      <c r="P747" s="164"/>
    </row>
    <row r="748" spans="1:16" x14ac:dyDescent="0.3">
      <c r="A748" s="164"/>
      <c r="B748" s="164"/>
      <c r="C748" s="164"/>
      <c r="D748" s="164"/>
      <c r="E748" s="164"/>
      <c r="F748" s="164"/>
      <c r="G748" s="164"/>
      <c r="H748" s="164"/>
      <c r="I748" s="164"/>
      <c r="J748" s="164"/>
      <c r="K748" s="164"/>
      <c r="L748" s="164"/>
      <c r="M748" s="164"/>
      <c r="N748" s="164"/>
      <c r="O748" s="164"/>
      <c r="P748" s="164"/>
    </row>
    <row r="749" spans="1:16" x14ac:dyDescent="0.3">
      <c r="A749" s="139"/>
      <c r="B749" s="164"/>
      <c r="C749" s="139"/>
      <c r="D749" s="139"/>
      <c r="E749" s="139"/>
      <c r="F749" s="139"/>
      <c r="G749" s="139"/>
      <c r="H749" s="139"/>
      <c r="I749" s="139"/>
      <c r="J749" s="139"/>
      <c r="K749" s="139"/>
      <c r="L749" s="139"/>
      <c r="M749" s="139"/>
      <c r="N749" s="139"/>
      <c r="O749" s="139"/>
      <c r="P749" s="139"/>
    </row>
    <row r="750" spans="1:16" x14ac:dyDescent="0.3">
      <c r="A750" s="139"/>
      <c r="B750" s="164"/>
      <c r="C750" s="139"/>
      <c r="D750" s="139"/>
      <c r="E750" s="139"/>
      <c r="F750" s="139"/>
      <c r="G750" s="139"/>
      <c r="H750" s="139"/>
      <c r="I750" s="139"/>
      <c r="J750" s="139"/>
      <c r="K750" s="139"/>
      <c r="L750" s="139"/>
      <c r="M750" s="139"/>
      <c r="N750" s="139"/>
      <c r="O750" s="139"/>
      <c r="P750" s="139"/>
    </row>
    <row r="751" spans="1:16" x14ac:dyDescent="0.3">
      <c r="A751" s="139"/>
      <c r="B751" s="164"/>
      <c r="C751" s="139"/>
      <c r="D751" s="139"/>
      <c r="E751" s="139"/>
      <c r="F751" s="139"/>
      <c r="G751" s="139"/>
      <c r="H751" s="139"/>
      <c r="I751" s="139"/>
      <c r="J751" s="139"/>
      <c r="K751" s="139"/>
      <c r="L751" s="139"/>
      <c r="M751" s="139"/>
      <c r="N751" s="139"/>
      <c r="O751" s="139"/>
      <c r="P751" s="139"/>
    </row>
    <row r="752" spans="1:16" x14ac:dyDescent="0.3">
      <c r="A752" s="139"/>
      <c r="B752" s="164"/>
      <c r="C752" s="139"/>
      <c r="D752" s="139"/>
      <c r="E752" s="139"/>
      <c r="F752" s="139"/>
      <c r="G752" s="139"/>
      <c r="H752" s="139"/>
      <c r="I752" s="139"/>
      <c r="J752" s="139"/>
      <c r="K752" s="139"/>
      <c r="L752" s="139"/>
      <c r="M752" s="139"/>
      <c r="N752" s="139"/>
      <c r="O752" s="139"/>
      <c r="P752" s="139"/>
    </row>
    <row r="753" spans="1:16" x14ac:dyDescent="0.3">
      <c r="A753" s="139"/>
      <c r="B753" s="164"/>
      <c r="C753" s="139"/>
      <c r="D753" s="139"/>
      <c r="E753" s="139"/>
      <c r="F753" s="139"/>
      <c r="G753" s="139"/>
      <c r="H753" s="139"/>
      <c r="I753" s="139"/>
      <c r="J753" s="139"/>
      <c r="K753" s="139"/>
      <c r="L753" s="139"/>
      <c r="M753" s="139"/>
      <c r="N753" s="139"/>
      <c r="O753" s="139"/>
      <c r="P753" s="139"/>
    </row>
    <row r="754" spans="1:16" x14ac:dyDescent="0.3">
      <c r="A754" s="139"/>
      <c r="B754" s="164"/>
      <c r="C754" s="139"/>
      <c r="D754" s="139"/>
      <c r="E754" s="139"/>
      <c r="F754" s="139"/>
      <c r="G754" s="139"/>
      <c r="H754" s="139"/>
      <c r="I754" s="139"/>
      <c r="J754" s="139"/>
      <c r="K754" s="139"/>
      <c r="L754" s="139"/>
      <c r="M754" s="139"/>
      <c r="N754" s="139"/>
      <c r="O754" s="139"/>
      <c r="P754" s="139"/>
    </row>
    <row r="755" spans="1:16" x14ac:dyDescent="0.3">
      <c r="A755" s="139"/>
      <c r="B755" s="164"/>
      <c r="C755" s="139"/>
      <c r="D755" s="139"/>
      <c r="E755" s="139"/>
      <c r="F755" s="139"/>
      <c r="G755" s="139"/>
      <c r="H755" s="139"/>
      <c r="I755" s="139"/>
      <c r="J755" s="139"/>
      <c r="K755" s="139"/>
      <c r="L755" s="139"/>
      <c r="M755" s="139"/>
      <c r="N755" s="139"/>
      <c r="O755" s="139"/>
      <c r="P755" s="139"/>
    </row>
    <row r="756" spans="1:16" x14ac:dyDescent="0.3">
      <c r="A756" s="139"/>
      <c r="B756" s="164"/>
      <c r="C756" s="139"/>
      <c r="D756" s="139"/>
      <c r="E756" s="139"/>
      <c r="F756" s="139"/>
      <c r="G756" s="139"/>
      <c r="H756" s="139"/>
      <c r="I756" s="139"/>
      <c r="J756" s="139"/>
      <c r="K756" s="139"/>
      <c r="L756" s="139"/>
      <c r="M756" s="139"/>
      <c r="N756" s="139"/>
      <c r="O756" s="139"/>
      <c r="P756" s="139"/>
    </row>
  </sheetData>
  <mergeCells count="3">
    <mergeCell ref="G1:M1"/>
    <mergeCell ref="G7:K7"/>
    <mergeCell ref="M8:M192"/>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W699"/>
  <sheetViews>
    <sheetView topLeftCell="C1" workbookViewId="0">
      <pane ySplit="7" topLeftCell="A678" activePane="bottomLeft" state="frozen"/>
      <selection pane="bottomLeft" activeCell="E287" sqref="E287"/>
    </sheetView>
  </sheetViews>
  <sheetFormatPr defaultColWidth="9.109375" defaultRowHeight="15" customHeight="1" x14ac:dyDescent="0.3"/>
  <cols>
    <col min="1" max="1" width="4.33203125" style="1" customWidth="1"/>
    <col min="2" max="2" width="9.44140625" style="17" customWidth="1"/>
    <col min="3" max="3" width="86.6640625" style="17" customWidth="1"/>
    <col min="4" max="4" width="15.109375" style="17" customWidth="1"/>
    <col min="5" max="5" width="15" style="17" customWidth="1"/>
    <col min="6" max="6" width="13.109375" style="23" customWidth="1"/>
    <col min="7" max="11" width="13.109375" style="17" customWidth="1"/>
    <col min="12" max="12" width="16" style="17" customWidth="1"/>
    <col min="13" max="13" width="4.33203125" style="1" customWidth="1"/>
    <col min="14" max="14" width="9.109375" style="1" customWidth="1"/>
    <col min="15" max="15" width="60.6640625" style="1" customWidth="1"/>
    <col min="16" max="257" width="9.109375" style="1" customWidth="1"/>
  </cols>
  <sheetData>
    <row r="1" spans="2:15" s="2" customFormat="1" ht="14.4" x14ac:dyDescent="0.3">
      <c r="F1" s="17"/>
      <c r="O1" s="24" t="s">
        <v>48</v>
      </c>
    </row>
    <row r="2" spans="2:15" s="2" customFormat="1" ht="14.4" x14ac:dyDescent="0.3">
      <c r="B2" s="4"/>
      <c r="F2" s="17"/>
    </row>
    <row r="3" spans="2:15" s="2" customFormat="1" ht="14.4" x14ac:dyDescent="0.3">
      <c r="B3" s="4" t="s">
        <v>1</v>
      </c>
      <c r="F3" s="17"/>
    </row>
    <row r="4" spans="2:15" s="2" customFormat="1" ht="14.4" x14ac:dyDescent="0.3">
      <c r="B4" s="4" t="s">
        <v>49</v>
      </c>
      <c r="F4" s="17"/>
    </row>
    <row r="5" spans="2:15" s="2" customFormat="1" ht="14.4" x14ac:dyDescent="0.3">
      <c r="F5" s="25"/>
    </row>
    <row r="6" spans="2:15" s="2" customFormat="1" ht="37.5" customHeight="1" x14ac:dyDescent="0.3">
      <c r="B6" s="6" t="s">
        <v>3</v>
      </c>
      <c r="C6" s="6" t="s">
        <v>50</v>
      </c>
      <c r="D6" s="5" t="s">
        <v>51</v>
      </c>
      <c r="E6" s="5" t="s">
        <v>7</v>
      </c>
      <c r="F6" s="6" t="s">
        <v>8</v>
      </c>
      <c r="G6" s="6" t="s">
        <v>9</v>
      </c>
      <c r="H6" s="6" t="s">
        <v>10</v>
      </c>
      <c r="I6" s="6" t="s">
        <v>11</v>
      </c>
      <c r="J6" s="6" t="s">
        <v>12</v>
      </c>
      <c r="K6" s="6" t="s">
        <v>13</v>
      </c>
      <c r="L6" s="6" t="s">
        <v>14</v>
      </c>
      <c r="N6" s="6" t="s">
        <v>3</v>
      </c>
      <c r="O6" s="6" t="s">
        <v>15</v>
      </c>
    </row>
    <row r="7" spans="2:15" s="2" customFormat="1" ht="14.4" x14ac:dyDescent="0.3">
      <c r="B7" s="6" t="s">
        <v>16</v>
      </c>
      <c r="C7" s="6" t="s">
        <v>17</v>
      </c>
      <c r="D7" s="6" t="s">
        <v>18</v>
      </c>
      <c r="E7" s="6" t="s">
        <v>19</v>
      </c>
      <c r="F7" s="223" t="s">
        <v>20</v>
      </c>
      <c r="G7" s="223"/>
      <c r="H7" s="223"/>
      <c r="I7" s="223"/>
      <c r="J7" s="223"/>
      <c r="K7" s="6" t="s">
        <v>21</v>
      </c>
      <c r="L7" s="6" t="s">
        <v>22</v>
      </c>
      <c r="N7" s="6" t="s">
        <v>23</v>
      </c>
      <c r="O7" s="6" t="s">
        <v>25</v>
      </c>
    </row>
    <row r="8" spans="2:15" s="2" customFormat="1" ht="14.4" x14ac:dyDescent="0.3">
      <c r="B8" s="26" t="s">
        <v>52</v>
      </c>
      <c r="C8" s="26" t="s">
        <v>53</v>
      </c>
      <c r="D8" s="26" t="s">
        <v>54</v>
      </c>
      <c r="E8" s="27"/>
      <c r="F8" s="28"/>
      <c r="G8" s="28"/>
      <c r="H8" s="11"/>
      <c r="I8" s="11"/>
      <c r="J8" s="11"/>
      <c r="K8" s="27">
        <f t="shared" ref="K8:K71" si="0">SUM(E8:J8)</f>
        <v>0</v>
      </c>
      <c r="L8" s="224" t="s">
        <v>26</v>
      </c>
      <c r="N8" s="29" t="s">
        <v>8</v>
      </c>
      <c r="O8" s="30" t="s">
        <v>55</v>
      </c>
    </row>
    <row r="9" spans="2:15" s="2" customFormat="1" ht="14.4" x14ac:dyDescent="0.3">
      <c r="B9" s="31" t="s">
        <v>56</v>
      </c>
      <c r="C9" s="31" t="s">
        <v>57</v>
      </c>
      <c r="D9" s="31" t="s">
        <v>54</v>
      </c>
      <c r="E9" s="32"/>
      <c r="F9" s="28"/>
      <c r="G9" s="28"/>
      <c r="H9" s="11"/>
      <c r="I9" s="11"/>
      <c r="J9" s="11"/>
      <c r="K9" s="27">
        <f t="shared" si="0"/>
        <v>0</v>
      </c>
      <c r="L9" s="225"/>
      <c r="N9" s="29" t="s">
        <v>9</v>
      </c>
      <c r="O9" s="192" t="s">
        <v>2130</v>
      </c>
    </row>
    <row r="10" spans="2:15" s="2" customFormat="1" ht="14.4" x14ac:dyDescent="0.3">
      <c r="B10" s="31" t="s">
        <v>59</v>
      </c>
      <c r="C10" s="31" t="s">
        <v>60</v>
      </c>
      <c r="D10" s="31" t="s">
        <v>54</v>
      </c>
      <c r="E10" s="32"/>
      <c r="F10" s="28"/>
      <c r="G10" s="28"/>
      <c r="H10" s="11"/>
      <c r="I10" s="11"/>
      <c r="J10" s="11"/>
      <c r="K10" s="27">
        <f t="shared" si="0"/>
        <v>0</v>
      </c>
      <c r="L10" s="225"/>
      <c r="N10" s="10"/>
      <c r="O10" s="11"/>
    </row>
    <row r="11" spans="2:15" s="2" customFormat="1" ht="14.4" x14ac:dyDescent="0.3">
      <c r="B11" s="26" t="s">
        <v>61</v>
      </c>
      <c r="C11" s="26" t="s">
        <v>62</v>
      </c>
      <c r="D11" s="26" t="s">
        <v>54</v>
      </c>
      <c r="E11" s="27"/>
      <c r="F11" s="28"/>
      <c r="G11" s="28"/>
      <c r="H11" s="11"/>
      <c r="I11" s="11"/>
      <c r="J11" s="11"/>
      <c r="K11" s="27">
        <f t="shared" si="0"/>
        <v>0</v>
      </c>
      <c r="L11" s="225"/>
      <c r="N11" s="10"/>
      <c r="O11" s="11"/>
    </row>
    <row r="12" spans="2:15" s="2" customFormat="1" ht="14.4" x14ac:dyDescent="0.3">
      <c r="B12" s="31" t="s">
        <v>63</v>
      </c>
      <c r="C12" s="31" t="s">
        <v>64</v>
      </c>
      <c r="D12" s="31" t="s">
        <v>54</v>
      </c>
      <c r="E12" s="32"/>
      <c r="F12" s="28"/>
      <c r="G12" s="28"/>
      <c r="H12" s="11"/>
      <c r="I12" s="11"/>
      <c r="J12" s="11"/>
      <c r="K12" s="27">
        <f t="shared" si="0"/>
        <v>0</v>
      </c>
      <c r="L12" s="225"/>
      <c r="N12" s="10"/>
      <c r="O12" s="11"/>
    </row>
    <row r="13" spans="2:15" s="2" customFormat="1" ht="14.4" x14ac:dyDescent="0.3">
      <c r="B13" s="31" t="s">
        <v>65</v>
      </c>
      <c r="C13" s="31" t="s">
        <v>66</v>
      </c>
      <c r="D13" s="31" t="s">
        <v>54</v>
      </c>
      <c r="E13" s="32"/>
      <c r="F13" s="28"/>
      <c r="G13" s="28"/>
      <c r="H13" s="11"/>
      <c r="I13" s="11"/>
      <c r="J13" s="11"/>
      <c r="K13" s="27">
        <f t="shared" si="0"/>
        <v>0</v>
      </c>
      <c r="L13" s="225"/>
      <c r="N13" s="191"/>
      <c r="O13" s="191"/>
    </row>
    <row r="14" spans="2:15" s="2" customFormat="1" ht="14.4" x14ac:dyDescent="0.3">
      <c r="B14" s="31" t="s">
        <v>67</v>
      </c>
      <c r="C14" s="31" t="s">
        <v>68</v>
      </c>
      <c r="D14" s="31" t="s">
        <v>69</v>
      </c>
      <c r="E14" s="32">
        <v>1170380.03</v>
      </c>
      <c r="F14" s="28"/>
      <c r="G14" s="28"/>
      <c r="H14" s="11"/>
      <c r="I14" s="11"/>
      <c r="J14" s="11"/>
      <c r="K14" s="27">
        <f t="shared" si="0"/>
        <v>1170380.03</v>
      </c>
      <c r="L14" s="225"/>
      <c r="N14" s="191"/>
      <c r="O14" s="191"/>
    </row>
    <row r="15" spans="2:15" s="2" customFormat="1" ht="15" customHeight="1" x14ac:dyDescent="0.3">
      <c r="B15" s="31" t="s">
        <v>70</v>
      </c>
      <c r="C15" s="31" t="s">
        <v>68</v>
      </c>
      <c r="D15" s="31" t="s">
        <v>71</v>
      </c>
      <c r="E15" s="32">
        <v>9730.9699999999993</v>
      </c>
      <c r="F15" s="28"/>
      <c r="G15" s="28"/>
      <c r="H15" s="11"/>
      <c r="I15" s="11"/>
      <c r="J15" s="11"/>
      <c r="K15" s="33">
        <f t="shared" si="0"/>
        <v>9730.9699999999993</v>
      </c>
      <c r="L15" s="226"/>
      <c r="M15" s="34"/>
      <c r="N15" s="191"/>
      <c r="O15" s="191"/>
    </row>
    <row r="16" spans="2:15" s="2" customFormat="1" ht="15" customHeight="1" x14ac:dyDescent="0.3">
      <c r="B16" s="31" t="s">
        <v>72</v>
      </c>
      <c r="C16" s="31" t="s">
        <v>68</v>
      </c>
      <c r="D16" s="31" t="s">
        <v>73</v>
      </c>
      <c r="E16" s="32">
        <v>9349.36</v>
      </c>
      <c r="F16" s="28"/>
      <c r="G16" s="28"/>
      <c r="H16" s="11"/>
      <c r="I16" s="11"/>
      <c r="J16" s="11"/>
      <c r="K16" s="33">
        <f t="shared" si="0"/>
        <v>9349.36</v>
      </c>
      <c r="L16" s="226"/>
      <c r="M16" s="34"/>
      <c r="N16" s="191"/>
      <c r="O16" s="191"/>
    </row>
    <row r="17" spans="2:15" s="2" customFormat="1" ht="15" customHeight="1" x14ac:dyDescent="0.3">
      <c r="B17" s="31" t="s">
        <v>74</v>
      </c>
      <c r="C17" s="31" t="s">
        <v>68</v>
      </c>
      <c r="D17" s="31" t="s">
        <v>75</v>
      </c>
      <c r="E17" s="32">
        <v>75390.100000000006</v>
      </c>
      <c r="F17" s="28"/>
      <c r="G17" s="28"/>
      <c r="H17" s="11"/>
      <c r="I17" s="11"/>
      <c r="J17" s="11"/>
      <c r="K17" s="33">
        <f t="shared" si="0"/>
        <v>75390.100000000006</v>
      </c>
      <c r="L17" s="226"/>
      <c r="M17" s="34"/>
      <c r="N17" s="191"/>
      <c r="O17" s="191"/>
    </row>
    <row r="18" spans="2:15" s="2" customFormat="1" ht="15" customHeight="1" x14ac:dyDescent="0.3">
      <c r="B18" s="31" t="s">
        <v>76</v>
      </c>
      <c r="C18" s="31" t="s">
        <v>68</v>
      </c>
      <c r="D18" s="31" t="s">
        <v>77</v>
      </c>
      <c r="E18" s="32">
        <v>70179.509999999995</v>
      </c>
      <c r="F18" s="28"/>
      <c r="G18" s="28"/>
      <c r="H18" s="11"/>
      <c r="I18" s="11"/>
      <c r="J18" s="11"/>
      <c r="K18" s="33">
        <f t="shared" si="0"/>
        <v>70179.509999999995</v>
      </c>
      <c r="L18" s="226"/>
      <c r="M18" s="34"/>
      <c r="N18" s="191"/>
      <c r="O18" s="191"/>
    </row>
    <row r="19" spans="2:15" s="2" customFormat="1" ht="15" customHeight="1" x14ac:dyDescent="0.3">
      <c r="B19" s="31" t="s">
        <v>78</v>
      </c>
      <c r="C19" s="31" t="s">
        <v>68</v>
      </c>
      <c r="D19" s="31" t="s">
        <v>79</v>
      </c>
      <c r="E19" s="32">
        <v>22250.63</v>
      </c>
      <c r="F19" s="28"/>
      <c r="G19" s="28"/>
      <c r="H19" s="11"/>
      <c r="I19" s="11"/>
      <c r="J19" s="11"/>
      <c r="K19" s="33">
        <f t="shared" si="0"/>
        <v>22250.63</v>
      </c>
      <c r="L19" s="226"/>
      <c r="M19" s="34"/>
      <c r="N19" s="191"/>
      <c r="O19" s="191"/>
    </row>
    <row r="20" spans="2:15" s="2" customFormat="1" ht="15" customHeight="1" x14ac:dyDescent="0.3">
      <c r="B20" s="31" t="s">
        <v>80</v>
      </c>
      <c r="C20" s="31" t="s">
        <v>68</v>
      </c>
      <c r="D20" s="31" t="s">
        <v>81</v>
      </c>
      <c r="E20" s="32">
        <v>28275.61</v>
      </c>
      <c r="F20" s="28"/>
      <c r="G20" s="28"/>
      <c r="H20" s="11"/>
      <c r="I20" s="11"/>
      <c r="J20" s="11"/>
      <c r="K20" s="33">
        <f t="shared" si="0"/>
        <v>28275.61</v>
      </c>
      <c r="L20" s="226"/>
      <c r="M20" s="34"/>
      <c r="N20" s="191"/>
      <c r="O20" s="191"/>
    </row>
    <row r="21" spans="2:15" s="2" customFormat="1" ht="15" customHeight="1" x14ac:dyDescent="0.3">
      <c r="B21" s="31" t="s">
        <v>82</v>
      </c>
      <c r="C21" s="31" t="s">
        <v>68</v>
      </c>
      <c r="D21" s="31" t="s">
        <v>83</v>
      </c>
      <c r="E21" s="32">
        <v>8589.43</v>
      </c>
      <c r="F21" s="28"/>
      <c r="G21" s="28"/>
      <c r="H21" s="11"/>
      <c r="I21" s="11"/>
      <c r="J21" s="11"/>
      <c r="K21" s="33">
        <f t="shared" si="0"/>
        <v>8589.43</v>
      </c>
      <c r="L21" s="226"/>
      <c r="M21" s="34"/>
      <c r="N21" s="191"/>
      <c r="O21" s="191"/>
    </row>
    <row r="22" spans="2:15" s="2" customFormat="1" ht="14.4" x14ac:dyDescent="0.3">
      <c r="B22" s="31" t="s">
        <v>84</v>
      </c>
      <c r="C22" s="31" t="s">
        <v>85</v>
      </c>
      <c r="D22" s="31" t="s">
        <v>54</v>
      </c>
      <c r="E22" s="32"/>
      <c r="F22" s="28"/>
      <c r="G22" s="28"/>
      <c r="H22" s="11"/>
      <c r="I22" s="11"/>
      <c r="J22" s="11"/>
      <c r="K22" s="27">
        <f t="shared" si="0"/>
        <v>0</v>
      </c>
      <c r="L22" s="225"/>
      <c r="N22" s="191"/>
      <c r="O22" s="191"/>
    </row>
    <row r="23" spans="2:15" s="2" customFormat="1" ht="15" customHeight="1" x14ac:dyDescent="0.3">
      <c r="B23" s="31" t="s">
        <v>86</v>
      </c>
      <c r="C23" s="31" t="s">
        <v>87</v>
      </c>
      <c r="D23" s="31" t="s">
        <v>88</v>
      </c>
      <c r="E23" s="32">
        <v>14389.15</v>
      </c>
      <c r="F23" s="28"/>
      <c r="G23" s="28"/>
      <c r="H23" s="11"/>
      <c r="I23" s="11"/>
      <c r="J23" s="11"/>
      <c r="K23" s="33">
        <f t="shared" si="0"/>
        <v>14389.15</v>
      </c>
      <c r="L23" s="226"/>
      <c r="M23" s="34"/>
      <c r="N23" s="191"/>
      <c r="O23" s="191"/>
    </row>
    <row r="24" spans="2:15" s="2" customFormat="1" ht="15" customHeight="1" x14ac:dyDescent="0.3">
      <c r="B24" s="31" t="s">
        <v>89</v>
      </c>
      <c r="C24" s="31" t="s">
        <v>87</v>
      </c>
      <c r="D24" s="31" t="s">
        <v>90</v>
      </c>
      <c r="E24" s="32">
        <v>26676.99</v>
      </c>
      <c r="F24" s="28"/>
      <c r="G24" s="28"/>
      <c r="H24" s="11"/>
      <c r="I24" s="11"/>
      <c r="J24" s="11"/>
      <c r="K24" s="33">
        <f t="shared" si="0"/>
        <v>26676.99</v>
      </c>
      <c r="L24" s="226"/>
      <c r="M24" s="34"/>
      <c r="N24" s="191"/>
      <c r="O24" s="191"/>
    </row>
    <row r="25" spans="2:15" s="2" customFormat="1" ht="15" customHeight="1" x14ac:dyDescent="0.3">
      <c r="B25" s="31" t="s">
        <v>91</v>
      </c>
      <c r="C25" s="31" t="s">
        <v>87</v>
      </c>
      <c r="D25" s="31" t="s">
        <v>92</v>
      </c>
      <c r="E25" s="32">
        <v>2391.3200000000002</v>
      </c>
      <c r="F25" s="28"/>
      <c r="G25" s="28"/>
      <c r="H25" s="11"/>
      <c r="I25" s="11"/>
      <c r="J25" s="11"/>
      <c r="K25" s="33">
        <f t="shared" si="0"/>
        <v>2391.3200000000002</v>
      </c>
      <c r="L25" s="226"/>
      <c r="M25" s="34"/>
      <c r="N25" s="191"/>
      <c r="O25" s="191"/>
    </row>
    <row r="26" spans="2:15" s="2" customFormat="1" ht="15" customHeight="1" x14ac:dyDescent="0.3">
      <c r="B26" s="31" t="s">
        <v>93</v>
      </c>
      <c r="C26" s="31" t="s">
        <v>87</v>
      </c>
      <c r="D26" s="31" t="s">
        <v>94</v>
      </c>
      <c r="E26" s="32">
        <v>1845.1</v>
      </c>
      <c r="F26" s="28"/>
      <c r="G26" s="28"/>
      <c r="H26" s="11"/>
      <c r="I26" s="11"/>
      <c r="J26" s="11"/>
      <c r="K26" s="33">
        <f t="shared" si="0"/>
        <v>1845.1</v>
      </c>
      <c r="L26" s="226"/>
      <c r="M26" s="34"/>
      <c r="N26" s="191"/>
      <c r="O26" s="191"/>
    </row>
    <row r="27" spans="2:15" s="2" customFormat="1" ht="15" customHeight="1" x14ac:dyDescent="0.3">
      <c r="B27" s="31" t="s">
        <v>95</v>
      </c>
      <c r="C27" s="31" t="s">
        <v>87</v>
      </c>
      <c r="D27" s="31" t="s">
        <v>96</v>
      </c>
      <c r="E27" s="32">
        <v>604.79</v>
      </c>
      <c r="F27" s="28"/>
      <c r="G27" s="28"/>
      <c r="H27" s="11"/>
      <c r="I27" s="11"/>
      <c r="J27" s="11"/>
      <c r="K27" s="33">
        <f t="shared" si="0"/>
        <v>604.79</v>
      </c>
      <c r="L27" s="226"/>
      <c r="M27" s="34"/>
      <c r="N27" s="191"/>
      <c r="O27" s="191"/>
    </row>
    <row r="28" spans="2:15" s="2" customFormat="1" ht="15" customHeight="1" x14ac:dyDescent="0.3">
      <c r="B28" s="31" t="s">
        <v>97</v>
      </c>
      <c r="C28" s="31" t="s">
        <v>87</v>
      </c>
      <c r="D28" s="31" t="s">
        <v>98</v>
      </c>
      <c r="E28" s="32">
        <v>1612.92</v>
      </c>
      <c r="F28" s="28"/>
      <c r="G28" s="28"/>
      <c r="H28" s="11"/>
      <c r="I28" s="11"/>
      <c r="J28" s="11"/>
      <c r="K28" s="33">
        <f t="shared" si="0"/>
        <v>1612.92</v>
      </c>
      <c r="L28" s="226"/>
      <c r="M28" s="34"/>
      <c r="N28" s="191"/>
      <c r="O28" s="191"/>
    </row>
    <row r="29" spans="2:15" s="2" customFormat="1" ht="14.4" x14ac:dyDescent="0.3">
      <c r="B29" s="26" t="s">
        <v>99</v>
      </c>
      <c r="C29" s="26" t="s">
        <v>100</v>
      </c>
      <c r="D29" s="26" t="s">
        <v>54</v>
      </c>
      <c r="E29" s="27"/>
      <c r="F29" s="28"/>
      <c r="G29" s="28"/>
      <c r="H29" s="11"/>
      <c r="I29" s="11"/>
      <c r="J29" s="11"/>
      <c r="K29" s="27">
        <f t="shared" si="0"/>
        <v>0</v>
      </c>
      <c r="L29" s="225"/>
      <c r="N29" s="191"/>
      <c r="O29" s="191"/>
    </row>
    <row r="30" spans="2:15" s="2" customFormat="1" ht="14.4" x14ac:dyDescent="0.3">
      <c r="B30" s="31" t="s">
        <v>101</v>
      </c>
      <c r="C30" s="31" t="s">
        <v>102</v>
      </c>
      <c r="D30" s="31" t="s">
        <v>103</v>
      </c>
      <c r="E30" s="32">
        <v>35316.6</v>
      </c>
      <c r="F30" s="28"/>
      <c r="G30" s="28"/>
      <c r="H30" s="11"/>
      <c r="I30" s="11"/>
      <c r="J30" s="11"/>
      <c r="K30" s="27">
        <f t="shared" si="0"/>
        <v>35316.6</v>
      </c>
      <c r="L30" s="225"/>
      <c r="N30" s="191"/>
      <c r="O30" s="191"/>
    </row>
    <row r="31" spans="2:15" s="2" customFormat="1" ht="15" customHeight="1" x14ac:dyDescent="0.3">
      <c r="B31" s="31" t="s">
        <v>104</v>
      </c>
      <c r="C31" s="31" t="s">
        <v>102</v>
      </c>
      <c r="D31" s="31" t="s">
        <v>105</v>
      </c>
      <c r="E31" s="32">
        <v>339.89</v>
      </c>
      <c r="F31" s="28"/>
      <c r="G31" s="28"/>
      <c r="H31" s="11"/>
      <c r="I31" s="11"/>
      <c r="J31" s="11"/>
      <c r="K31" s="33">
        <f t="shared" si="0"/>
        <v>339.89</v>
      </c>
      <c r="L31" s="226"/>
      <c r="M31" s="34"/>
      <c r="N31" s="191"/>
      <c r="O31" s="191"/>
    </row>
    <row r="32" spans="2:15" s="2" customFormat="1" ht="15" customHeight="1" x14ac:dyDescent="0.3">
      <c r="B32" s="31" t="s">
        <v>106</v>
      </c>
      <c r="C32" s="31" t="s">
        <v>102</v>
      </c>
      <c r="D32" s="31" t="s">
        <v>107</v>
      </c>
      <c r="E32" s="32">
        <v>34860.22</v>
      </c>
      <c r="F32" s="28"/>
      <c r="G32" s="28"/>
      <c r="H32" s="11"/>
      <c r="I32" s="11"/>
      <c r="J32" s="11"/>
      <c r="K32" s="33">
        <f t="shared" si="0"/>
        <v>34860.22</v>
      </c>
      <c r="L32" s="226"/>
      <c r="M32" s="34"/>
      <c r="N32" s="191"/>
      <c r="O32" s="191"/>
    </row>
    <row r="33" spans="2:15" s="2" customFormat="1" ht="15" customHeight="1" x14ac:dyDescent="0.3">
      <c r="B33" s="31" t="s">
        <v>108</v>
      </c>
      <c r="C33" s="31" t="s">
        <v>102</v>
      </c>
      <c r="D33" s="31" t="s">
        <v>109</v>
      </c>
      <c r="E33" s="32">
        <v>326.56</v>
      </c>
      <c r="F33" s="28"/>
      <c r="G33" s="28"/>
      <c r="H33" s="11"/>
      <c r="I33" s="11"/>
      <c r="J33" s="11"/>
      <c r="K33" s="33">
        <f t="shared" si="0"/>
        <v>326.56</v>
      </c>
      <c r="L33" s="226"/>
      <c r="M33" s="34"/>
      <c r="N33" s="191"/>
      <c r="O33" s="191"/>
    </row>
    <row r="34" spans="2:15" s="2" customFormat="1" ht="15" customHeight="1" x14ac:dyDescent="0.3">
      <c r="B34" s="31" t="s">
        <v>110</v>
      </c>
      <c r="C34" s="31" t="s">
        <v>102</v>
      </c>
      <c r="D34" s="31" t="s">
        <v>111</v>
      </c>
      <c r="E34" s="32">
        <v>8931.34</v>
      </c>
      <c r="F34" s="28"/>
      <c r="G34" s="28"/>
      <c r="H34" s="11"/>
      <c r="I34" s="11"/>
      <c r="J34" s="11"/>
      <c r="K34" s="33">
        <f t="shared" si="0"/>
        <v>8931.34</v>
      </c>
      <c r="L34" s="226"/>
      <c r="M34" s="34"/>
      <c r="N34" s="191"/>
      <c r="O34" s="191"/>
    </row>
    <row r="35" spans="2:15" s="2" customFormat="1" ht="15" customHeight="1" x14ac:dyDescent="0.3">
      <c r="B35" s="31" t="s">
        <v>112</v>
      </c>
      <c r="C35" s="31" t="s">
        <v>102</v>
      </c>
      <c r="D35" s="31" t="s">
        <v>113</v>
      </c>
      <c r="E35" s="32">
        <v>8581.1</v>
      </c>
      <c r="F35" s="28"/>
      <c r="G35" s="28"/>
      <c r="H35" s="11"/>
      <c r="I35" s="11"/>
      <c r="J35" s="11"/>
      <c r="K35" s="33">
        <f t="shared" si="0"/>
        <v>8581.1</v>
      </c>
      <c r="L35" s="226"/>
      <c r="M35" s="34"/>
      <c r="N35" s="191"/>
      <c r="O35" s="191"/>
    </row>
    <row r="36" spans="2:15" s="2" customFormat="1" ht="15" customHeight="1" x14ac:dyDescent="0.3">
      <c r="B36" s="31" t="s">
        <v>114</v>
      </c>
      <c r="C36" s="31" t="s">
        <v>102</v>
      </c>
      <c r="D36" s="31" t="s">
        <v>115</v>
      </c>
      <c r="E36" s="32">
        <v>6788.51</v>
      </c>
      <c r="F36" s="28"/>
      <c r="G36" s="28"/>
      <c r="H36" s="11"/>
      <c r="I36" s="11"/>
      <c r="J36" s="11"/>
      <c r="K36" s="33">
        <f t="shared" si="0"/>
        <v>6788.51</v>
      </c>
      <c r="L36" s="226"/>
      <c r="M36" s="34"/>
      <c r="N36" s="191"/>
      <c r="O36" s="191"/>
    </row>
    <row r="37" spans="2:15" s="2" customFormat="1" ht="15" customHeight="1" x14ac:dyDescent="0.3">
      <c r="B37" s="31" t="s">
        <v>116</v>
      </c>
      <c r="C37" s="31" t="s">
        <v>102</v>
      </c>
      <c r="D37" s="31" t="s">
        <v>117</v>
      </c>
      <c r="E37" s="32">
        <v>6522.2</v>
      </c>
      <c r="F37" s="28"/>
      <c r="G37" s="28"/>
      <c r="H37" s="11"/>
      <c r="I37" s="11"/>
      <c r="J37" s="11"/>
      <c r="K37" s="33">
        <f t="shared" si="0"/>
        <v>6522.2</v>
      </c>
      <c r="L37" s="226"/>
      <c r="M37" s="34"/>
      <c r="N37" s="191"/>
      <c r="O37" s="191"/>
    </row>
    <row r="38" spans="2:15" s="2" customFormat="1" ht="15" customHeight="1" x14ac:dyDescent="0.3">
      <c r="B38" s="31" t="s">
        <v>118</v>
      </c>
      <c r="C38" s="31" t="s">
        <v>102</v>
      </c>
      <c r="D38" s="31" t="s">
        <v>119</v>
      </c>
      <c r="E38" s="32">
        <v>1137.01</v>
      </c>
      <c r="F38" s="28"/>
      <c r="G38" s="28"/>
      <c r="H38" s="11"/>
      <c r="I38" s="11"/>
      <c r="J38" s="11"/>
      <c r="K38" s="33">
        <f t="shared" si="0"/>
        <v>1137.01</v>
      </c>
      <c r="L38" s="226"/>
      <c r="M38" s="34"/>
      <c r="N38" s="191"/>
      <c r="O38" s="191"/>
    </row>
    <row r="39" spans="2:15" s="2" customFormat="1" ht="15" customHeight="1" x14ac:dyDescent="0.3">
      <c r="B39" s="31" t="s">
        <v>120</v>
      </c>
      <c r="C39" s="31" t="s">
        <v>102</v>
      </c>
      <c r="D39" s="31" t="s">
        <v>121</v>
      </c>
      <c r="E39" s="32">
        <v>1092.3699999999999</v>
      </c>
      <c r="F39" s="28"/>
      <c r="G39" s="28"/>
      <c r="H39" s="11"/>
      <c r="I39" s="11"/>
      <c r="J39" s="11"/>
      <c r="K39" s="33">
        <f t="shared" si="0"/>
        <v>1092.3699999999999</v>
      </c>
      <c r="L39" s="226"/>
      <c r="M39" s="34"/>
      <c r="N39" s="191"/>
      <c r="O39" s="191"/>
    </row>
    <row r="40" spans="2:15" s="2" customFormat="1" ht="15" customHeight="1" x14ac:dyDescent="0.3">
      <c r="B40" s="31" t="s">
        <v>122</v>
      </c>
      <c r="C40" s="31" t="s">
        <v>102</v>
      </c>
      <c r="D40" s="31" t="s">
        <v>123</v>
      </c>
      <c r="E40" s="32">
        <v>1708.46</v>
      </c>
      <c r="F40" s="28"/>
      <c r="G40" s="28"/>
      <c r="H40" s="11"/>
      <c r="I40" s="11"/>
      <c r="J40" s="11"/>
      <c r="K40" s="33">
        <f t="shared" si="0"/>
        <v>1708.46</v>
      </c>
      <c r="L40" s="226"/>
      <c r="M40" s="34"/>
      <c r="N40" s="191"/>
      <c r="O40" s="191"/>
    </row>
    <row r="41" spans="2:15" s="2" customFormat="1" ht="15" customHeight="1" x14ac:dyDescent="0.3">
      <c r="B41" s="31" t="s">
        <v>124</v>
      </c>
      <c r="C41" s="31" t="s">
        <v>102</v>
      </c>
      <c r="D41" s="31" t="s">
        <v>125</v>
      </c>
      <c r="E41" s="32">
        <v>1641.47</v>
      </c>
      <c r="F41" s="28"/>
      <c r="G41" s="28"/>
      <c r="H41" s="11"/>
      <c r="I41" s="11"/>
      <c r="J41" s="11"/>
      <c r="K41" s="33">
        <f t="shared" si="0"/>
        <v>1641.47</v>
      </c>
      <c r="L41" s="226"/>
      <c r="M41" s="34"/>
      <c r="N41" s="191"/>
      <c r="O41" s="191"/>
    </row>
    <row r="42" spans="2:15" s="2" customFormat="1" ht="15" customHeight="1" x14ac:dyDescent="0.3">
      <c r="B42" s="31" t="s">
        <v>126</v>
      </c>
      <c r="C42" s="31" t="s">
        <v>102</v>
      </c>
      <c r="D42" s="31" t="s">
        <v>127</v>
      </c>
      <c r="E42" s="32">
        <v>300.02</v>
      </c>
      <c r="F42" s="28"/>
      <c r="G42" s="28"/>
      <c r="H42" s="11"/>
      <c r="I42" s="11"/>
      <c r="J42" s="11"/>
      <c r="K42" s="33">
        <f t="shared" si="0"/>
        <v>300.02</v>
      </c>
      <c r="L42" s="226"/>
      <c r="M42" s="34"/>
      <c r="N42" s="191"/>
      <c r="O42" s="191"/>
    </row>
    <row r="43" spans="2:15" s="2" customFormat="1" ht="15" customHeight="1" x14ac:dyDescent="0.3">
      <c r="B43" s="31" t="s">
        <v>128</v>
      </c>
      <c r="C43" s="31" t="s">
        <v>102</v>
      </c>
      <c r="D43" s="31" t="s">
        <v>129</v>
      </c>
      <c r="E43" s="32">
        <v>4923.78</v>
      </c>
      <c r="G43" s="32">
        <v>-4923.78</v>
      </c>
      <c r="H43" s="11"/>
      <c r="I43" s="11"/>
      <c r="J43" s="11"/>
      <c r="K43" s="33">
        <f t="shared" si="0"/>
        <v>0</v>
      </c>
      <c r="L43" s="226"/>
      <c r="M43" s="34"/>
      <c r="N43" s="184" t="s">
        <v>9</v>
      </c>
      <c r="O43" s="184" t="s">
        <v>2129</v>
      </c>
    </row>
    <row r="44" spans="2:15" s="2" customFormat="1" ht="15" customHeight="1" x14ac:dyDescent="0.3">
      <c r="B44" s="31" t="s">
        <v>130</v>
      </c>
      <c r="C44" s="31" t="s">
        <v>102</v>
      </c>
      <c r="D44" s="31" t="s">
        <v>131</v>
      </c>
      <c r="E44" s="32">
        <v>4226.96</v>
      </c>
      <c r="F44" s="28"/>
      <c r="G44" s="28"/>
      <c r="H44" s="11"/>
      <c r="I44" s="11"/>
      <c r="J44" s="11"/>
      <c r="K44" s="33">
        <f t="shared" si="0"/>
        <v>4226.96</v>
      </c>
      <c r="L44" s="226"/>
      <c r="M44" s="34"/>
      <c r="N44" s="191"/>
      <c r="O44" s="191"/>
    </row>
    <row r="45" spans="2:15" s="2" customFormat="1" ht="14.4" x14ac:dyDescent="0.3">
      <c r="B45" s="31" t="s">
        <v>132</v>
      </c>
      <c r="C45" s="31" t="s">
        <v>133</v>
      </c>
      <c r="D45" s="31" t="s">
        <v>54</v>
      </c>
      <c r="E45" s="32"/>
      <c r="F45" s="28"/>
      <c r="G45" s="28"/>
      <c r="H45" s="11"/>
      <c r="I45" s="11"/>
      <c r="J45" s="11"/>
      <c r="K45" s="27">
        <f t="shared" si="0"/>
        <v>0</v>
      </c>
      <c r="L45" s="225"/>
      <c r="N45" s="191"/>
      <c r="O45" s="191"/>
    </row>
    <row r="46" spans="2:15" s="2" customFormat="1" ht="14.4" x14ac:dyDescent="0.3">
      <c r="B46" s="26" t="s">
        <v>134</v>
      </c>
      <c r="C46" s="26" t="s">
        <v>135</v>
      </c>
      <c r="D46" s="26" t="s">
        <v>54</v>
      </c>
      <c r="E46" s="27"/>
      <c r="F46" s="28"/>
      <c r="G46" s="28"/>
      <c r="H46" s="11"/>
      <c r="I46" s="11"/>
      <c r="J46" s="11"/>
      <c r="K46" s="27">
        <f t="shared" si="0"/>
        <v>0</v>
      </c>
      <c r="L46" s="225"/>
      <c r="N46" s="191"/>
      <c r="O46" s="191"/>
    </row>
    <row r="47" spans="2:15" s="2" customFormat="1" ht="14.4" x14ac:dyDescent="0.3">
      <c r="B47" s="31" t="s">
        <v>136</v>
      </c>
      <c r="C47" s="31" t="s">
        <v>137</v>
      </c>
      <c r="D47" s="31" t="s">
        <v>138</v>
      </c>
      <c r="E47" s="32">
        <v>213784.97</v>
      </c>
      <c r="F47" s="28"/>
      <c r="G47" s="28"/>
      <c r="H47" s="11"/>
      <c r="I47" s="11"/>
      <c r="J47" s="11"/>
      <c r="K47" s="27">
        <f t="shared" si="0"/>
        <v>213784.97</v>
      </c>
      <c r="L47" s="225"/>
      <c r="N47" s="191"/>
      <c r="O47" s="191"/>
    </row>
    <row r="48" spans="2:15" s="2" customFormat="1" ht="15" customHeight="1" x14ac:dyDescent="0.3">
      <c r="B48" s="31" t="s">
        <v>139</v>
      </c>
      <c r="C48" s="31" t="s">
        <v>137</v>
      </c>
      <c r="D48" s="31" t="s">
        <v>140</v>
      </c>
      <c r="E48" s="32">
        <v>2337.94</v>
      </c>
      <c r="F48" s="28"/>
      <c r="G48" s="28"/>
      <c r="H48" s="11"/>
      <c r="I48" s="11"/>
      <c r="J48" s="11"/>
      <c r="K48" s="33">
        <f t="shared" si="0"/>
        <v>2337.94</v>
      </c>
      <c r="L48" s="226"/>
      <c r="M48" s="34"/>
      <c r="N48" s="191"/>
      <c r="O48" s="191"/>
    </row>
    <row r="49" spans="2:15" s="2" customFormat="1" ht="15" customHeight="1" x14ac:dyDescent="0.3">
      <c r="B49" s="31" t="s">
        <v>141</v>
      </c>
      <c r="C49" s="31" t="s">
        <v>137</v>
      </c>
      <c r="D49" s="31" t="s">
        <v>142</v>
      </c>
      <c r="E49" s="32">
        <v>12403.4</v>
      </c>
      <c r="F49" s="28"/>
      <c r="G49" s="28"/>
      <c r="H49" s="11"/>
      <c r="I49" s="11"/>
      <c r="J49" s="11"/>
      <c r="K49" s="33">
        <f t="shared" si="0"/>
        <v>12403.4</v>
      </c>
      <c r="L49" s="226"/>
      <c r="M49" s="34"/>
      <c r="N49" s="191"/>
      <c r="O49" s="191"/>
    </row>
    <row r="50" spans="2:15" s="2" customFormat="1" ht="15" customHeight="1" x14ac:dyDescent="0.3">
      <c r="B50" s="31" t="s">
        <v>143</v>
      </c>
      <c r="C50" s="31" t="s">
        <v>137</v>
      </c>
      <c r="D50" s="31" t="s">
        <v>144</v>
      </c>
      <c r="E50" s="32">
        <v>39.89</v>
      </c>
      <c r="F50" s="28"/>
      <c r="G50" s="28"/>
      <c r="H50" s="11"/>
      <c r="I50" s="11"/>
      <c r="J50" s="11"/>
      <c r="K50" s="33">
        <f t="shared" si="0"/>
        <v>39.89</v>
      </c>
      <c r="L50" s="226"/>
      <c r="M50" s="34"/>
      <c r="N50" s="191"/>
      <c r="O50" s="191"/>
    </row>
    <row r="51" spans="2:15" s="2" customFormat="1" ht="15" customHeight="1" x14ac:dyDescent="0.3">
      <c r="B51" s="31" t="s">
        <v>145</v>
      </c>
      <c r="C51" s="31" t="s">
        <v>137</v>
      </c>
      <c r="D51" s="31" t="s">
        <v>146</v>
      </c>
      <c r="E51" s="32">
        <v>538.72</v>
      </c>
      <c r="F51" s="28"/>
      <c r="G51" s="28"/>
      <c r="H51" s="11"/>
      <c r="I51" s="11"/>
      <c r="J51" s="11"/>
      <c r="K51" s="33">
        <f t="shared" si="0"/>
        <v>538.72</v>
      </c>
      <c r="L51" s="226"/>
      <c r="M51" s="34"/>
      <c r="N51" s="191"/>
      <c r="O51" s="191"/>
    </row>
    <row r="52" spans="2:15" s="2" customFormat="1" ht="15" customHeight="1" x14ac:dyDescent="0.3">
      <c r="B52" s="31" t="s">
        <v>147</v>
      </c>
      <c r="C52" s="31" t="s">
        <v>137</v>
      </c>
      <c r="D52" s="31" t="s">
        <v>148</v>
      </c>
      <c r="E52" s="32">
        <v>18.14</v>
      </c>
      <c r="F52" s="28"/>
      <c r="G52" s="28"/>
      <c r="H52" s="11"/>
      <c r="I52" s="11"/>
      <c r="J52" s="11"/>
      <c r="K52" s="33">
        <f t="shared" si="0"/>
        <v>18.14</v>
      </c>
      <c r="L52" s="226"/>
      <c r="M52" s="34"/>
      <c r="N52" s="191"/>
      <c r="O52" s="191"/>
    </row>
    <row r="53" spans="2:15" s="2" customFormat="1" ht="15" customHeight="1" x14ac:dyDescent="0.3">
      <c r="B53" s="31" t="s">
        <v>149</v>
      </c>
      <c r="C53" s="31" t="s">
        <v>137</v>
      </c>
      <c r="D53" s="31" t="s">
        <v>150</v>
      </c>
      <c r="E53" s="32">
        <v>3087.75</v>
      </c>
      <c r="F53" s="28"/>
      <c r="G53" s="28"/>
      <c r="H53" s="11"/>
      <c r="I53" s="11"/>
      <c r="J53" s="11"/>
      <c r="K53" s="33">
        <f t="shared" si="0"/>
        <v>3087.75</v>
      </c>
      <c r="L53" s="226"/>
      <c r="M53" s="34"/>
      <c r="N53" s="191"/>
      <c r="O53" s="191"/>
    </row>
    <row r="54" spans="2:15" s="2" customFormat="1" ht="14.4" x14ac:dyDescent="0.3">
      <c r="B54" s="31" t="s">
        <v>151</v>
      </c>
      <c r="C54" s="31" t="s">
        <v>152</v>
      </c>
      <c r="D54" s="31" t="s">
        <v>54</v>
      </c>
      <c r="E54" s="32"/>
      <c r="F54" s="28"/>
      <c r="G54" s="28"/>
      <c r="H54" s="11"/>
      <c r="I54" s="11"/>
      <c r="J54" s="11"/>
      <c r="K54" s="27">
        <f t="shared" si="0"/>
        <v>0</v>
      </c>
      <c r="L54" s="225"/>
      <c r="N54" s="191"/>
      <c r="O54" s="191"/>
    </row>
    <row r="55" spans="2:15" s="2" customFormat="1" ht="14.4" x14ac:dyDescent="0.3">
      <c r="B55" s="31" t="s">
        <v>153</v>
      </c>
      <c r="C55" s="31" t="s">
        <v>154</v>
      </c>
      <c r="D55" s="31" t="s">
        <v>54</v>
      </c>
      <c r="E55" s="32"/>
      <c r="F55" s="28"/>
      <c r="G55" s="28"/>
      <c r="H55" s="11"/>
      <c r="I55" s="11"/>
      <c r="J55" s="11"/>
      <c r="K55" s="27">
        <f t="shared" si="0"/>
        <v>0</v>
      </c>
      <c r="L55" s="225"/>
      <c r="N55" s="191"/>
      <c r="O55" s="191"/>
    </row>
    <row r="56" spans="2:15" s="2" customFormat="1" ht="14.4" x14ac:dyDescent="0.3">
      <c r="B56" s="26" t="s">
        <v>155</v>
      </c>
      <c r="C56" s="26" t="s">
        <v>156</v>
      </c>
      <c r="D56" s="26" t="s">
        <v>54</v>
      </c>
      <c r="E56" s="27"/>
      <c r="F56" s="28"/>
      <c r="G56" s="28"/>
      <c r="H56" s="11"/>
      <c r="I56" s="11"/>
      <c r="J56" s="11"/>
      <c r="K56" s="27">
        <f t="shared" si="0"/>
        <v>0</v>
      </c>
      <c r="L56" s="225"/>
      <c r="N56" s="191"/>
      <c r="O56" s="191"/>
    </row>
    <row r="57" spans="2:15" s="2" customFormat="1" ht="14.4" x14ac:dyDescent="0.3">
      <c r="B57" s="31" t="s">
        <v>157</v>
      </c>
      <c r="C57" s="31" t="s">
        <v>158</v>
      </c>
      <c r="D57" s="31" t="s">
        <v>54</v>
      </c>
      <c r="E57" s="32"/>
      <c r="F57" s="28"/>
      <c r="G57" s="28"/>
      <c r="H57" s="11"/>
      <c r="I57" s="11"/>
      <c r="J57" s="11"/>
      <c r="K57" s="27">
        <f t="shared" si="0"/>
        <v>0</v>
      </c>
      <c r="L57" s="225"/>
      <c r="N57" s="191"/>
      <c r="O57" s="191"/>
    </row>
    <row r="58" spans="2:15" s="2" customFormat="1" ht="14.4" x14ac:dyDescent="0.3">
      <c r="B58" s="31" t="s">
        <v>159</v>
      </c>
      <c r="C58" s="31" t="s">
        <v>160</v>
      </c>
      <c r="D58" s="31" t="s">
        <v>161</v>
      </c>
      <c r="E58" s="32">
        <v>3400</v>
      </c>
      <c r="F58" s="28"/>
      <c r="G58" s="28"/>
      <c r="H58" s="11"/>
      <c r="I58" s="11"/>
      <c r="J58" s="11"/>
      <c r="K58" s="27">
        <f t="shared" si="0"/>
        <v>3400</v>
      </c>
      <c r="L58" s="225"/>
      <c r="N58" s="191"/>
      <c r="O58" s="191"/>
    </row>
    <row r="59" spans="2:15" s="2" customFormat="1" ht="14.4" x14ac:dyDescent="0.3">
      <c r="B59" s="35" t="s">
        <v>162</v>
      </c>
      <c r="C59" s="26" t="s">
        <v>163</v>
      </c>
      <c r="D59" s="26" t="s">
        <v>54</v>
      </c>
      <c r="E59" s="27"/>
      <c r="F59" s="28"/>
      <c r="G59" s="28"/>
      <c r="H59" s="11"/>
      <c r="I59" s="11"/>
      <c r="J59" s="11"/>
      <c r="K59" s="27">
        <f t="shared" si="0"/>
        <v>0</v>
      </c>
      <c r="L59" s="225"/>
      <c r="N59" s="191"/>
      <c r="O59" s="191"/>
    </row>
    <row r="60" spans="2:15" s="2" customFormat="1" ht="14.4" x14ac:dyDescent="0.3">
      <c r="B60" s="36" t="s">
        <v>164</v>
      </c>
      <c r="C60" s="31" t="s">
        <v>165</v>
      </c>
      <c r="D60" s="31" t="s">
        <v>166</v>
      </c>
      <c r="E60" s="32">
        <v>2209.5300000000002</v>
      </c>
      <c r="F60" s="28"/>
      <c r="G60" s="28"/>
      <c r="H60" s="11"/>
      <c r="I60" s="11"/>
      <c r="J60" s="11"/>
      <c r="K60" s="27">
        <f t="shared" si="0"/>
        <v>2209.5300000000002</v>
      </c>
      <c r="L60" s="225"/>
      <c r="N60" s="191"/>
      <c r="O60" s="191"/>
    </row>
    <row r="61" spans="2:15" s="2" customFormat="1" ht="15" customHeight="1" x14ac:dyDescent="0.3">
      <c r="B61" s="36" t="s">
        <v>167</v>
      </c>
      <c r="C61" s="31" t="s">
        <v>165</v>
      </c>
      <c r="D61" s="31" t="s">
        <v>168</v>
      </c>
      <c r="E61" s="32">
        <v>21.27</v>
      </c>
      <c r="F61" s="28"/>
      <c r="G61" s="28"/>
      <c r="H61" s="11"/>
      <c r="I61" s="11"/>
      <c r="J61" s="11"/>
      <c r="K61" s="33">
        <f t="shared" si="0"/>
        <v>21.27</v>
      </c>
      <c r="L61" s="226"/>
      <c r="M61" s="34"/>
      <c r="N61" s="191"/>
      <c r="O61" s="191"/>
    </row>
    <row r="62" spans="2:15" s="2" customFormat="1" ht="15" customHeight="1" x14ac:dyDescent="0.3">
      <c r="B62" s="36" t="s">
        <v>169</v>
      </c>
      <c r="C62" s="31" t="s">
        <v>165</v>
      </c>
      <c r="D62" s="31" t="s">
        <v>170</v>
      </c>
      <c r="E62" s="32">
        <v>20.43</v>
      </c>
      <c r="F62" s="28"/>
      <c r="G62" s="28"/>
      <c r="H62" s="11"/>
      <c r="I62" s="11"/>
      <c r="J62" s="11"/>
      <c r="K62" s="33">
        <f t="shared" si="0"/>
        <v>20.43</v>
      </c>
      <c r="L62" s="226"/>
      <c r="M62" s="34"/>
      <c r="N62" s="191"/>
      <c r="O62" s="191"/>
    </row>
    <row r="63" spans="2:15" s="2" customFormat="1" ht="15" customHeight="1" x14ac:dyDescent="0.3">
      <c r="B63" s="36" t="s">
        <v>171</v>
      </c>
      <c r="C63" s="31" t="s">
        <v>165</v>
      </c>
      <c r="D63" s="31" t="s">
        <v>172</v>
      </c>
      <c r="E63" s="32">
        <v>18.77</v>
      </c>
      <c r="F63" s="28"/>
      <c r="G63" s="28"/>
      <c r="H63" s="11"/>
      <c r="I63" s="11"/>
      <c r="J63" s="11"/>
      <c r="K63" s="33">
        <f t="shared" si="0"/>
        <v>18.77</v>
      </c>
      <c r="L63" s="226"/>
      <c r="M63" s="34"/>
      <c r="N63" s="191"/>
      <c r="O63" s="191"/>
    </row>
    <row r="64" spans="2:15" s="2" customFormat="1" ht="14.4" x14ac:dyDescent="0.3">
      <c r="B64" s="36" t="s">
        <v>173</v>
      </c>
      <c r="C64" s="31" t="s">
        <v>174</v>
      </c>
      <c r="D64" s="31" t="s">
        <v>175</v>
      </c>
      <c r="E64" s="32">
        <v>3258.12</v>
      </c>
      <c r="F64" s="28"/>
      <c r="G64" s="28"/>
      <c r="H64" s="11"/>
      <c r="I64" s="11"/>
      <c r="J64" s="11"/>
      <c r="K64" s="27">
        <f t="shared" si="0"/>
        <v>3258.12</v>
      </c>
      <c r="L64" s="225"/>
      <c r="N64" s="191"/>
      <c r="O64" s="191"/>
    </row>
    <row r="65" spans="2:15" s="2" customFormat="1" ht="15" customHeight="1" x14ac:dyDescent="0.3">
      <c r="B65" s="36" t="s">
        <v>176</v>
      </c>
      <c r="C65" s="31" t="s">
        <v>174</v>
      </c>
      <c r="D65" s="31" t="s">
        <v>177</v>
      </c>
      <c r="E65" s="32">
        <v>30.76</v>
      </c>
      <c r="F65" s="28"/>
      <c r="G65" s="28"/>
      <c r="H65" s="11"/>
      <c r="I65" s="11"/>
      <c r="J65" s="11"/>
      <c r="K65" s="33">
        <f t="shared" si="0"/>
        <v>30.76</v>
      </c>
      <c r="L65" s="226"/>
      <c r="M65" s="34"/>
      <c r="N65" s="191"/>
      <c r="O65" s="191"/>
    </row>
    <row r="66" spans="2:15" s="2" customFormat="1" ht="15" customHeight="1" x14ac:dyDescent="0.3">
      <c r="B66" s="36" t="s">
        <v>178</v>
      </c>
      <c r="C66" s="31" t="s">
        <v>174</v>
      </c>
      <c r="D66" s="31" t="s">
        <v>179</v>
      </c>
      <c r="E66" s="32">
        <v>29.56</v>
      </c>
      <c r="F66" s="28"/>
      <c r="G66" s="28"/>
      <c r="H66" s="11"/>
      <c r="I66" s="11"/>
      <c r="J66" s="11"/>
      <c r="K66" s="33">
        <f t="shared" si="0"/>
        <v>29.56</v>
      </c>
      <c r="L66" s="226"/>
      <c r="M66" s="34"/>
      <c r="N66" s="191"/>
      <c r="O66" s="191"/>
    </row>
    <row r="67" spans="2:15" s="2" customFormat="1" ht="15" customHeight="1" x14ac:dyDescent="0.3">
      <c r="B67" s="36" t="s">
        <v>180</v>
      </c>
      <c r="C67" s="31" t="s">
        <v>174</v>
      </c>
      <c r="D67" s="31" t="s">
        <v>181</v>
      </c>
      <c r="E67" s="32">
        <v>27.15</v>
      </c>
      <c r="F67" s="28"/>
      <c r="G67" s="28"/>
      <c r="H67" s="11"/>
      <c r="I67" s="11"/>
      <c r="J67" s="11"/>
      <c r="K67" s="33">
        <f t="shared" si="0"/>
        <v>27.15</v>
      </c>
      <c r="L67" s="226"/>
      <c r="M67" s="34"/>
      <c r="N67" s="191"/>
      <c r="O67" s="191"/>
    </row>
    <row r="68" spans="2:15" s="2" customFormat="1" ht="14.4" x14ac:dyDescent="0.3">
      <c r="B68" s="36" t="s">
        <v>182</v>
      </c>
      <c r="C68" s="31" t="s">
        <v>183</v>
      </c>
      <c r="D68" s="31" t="s">
        <v>54</v>
      </c>
      <c r="E68" s="32"/>
      <c r="F68" s="28"/>
      <c r="G68" s="28"/>
      <c r="H68" s="11"/>
      <c r="I68" s="11"/>
      <c r="J68" s="11"/>
      <c r="K68" s="27">
        <f t="shared" si="0"/>
        <v>0</v>
      </c>
      <c r="L68" s="225"/>
      <c r="N68" s="191"/>
      <c r="O68" s="191"/>
    </row>
    <row r="69" spans="2:15" s="2" customFormat="1" ht="14.4" x14ac:dyDescent="0.3">
      <c r="B69" s="36" t="s">
        <v>184</v>
      </c>
      <c r="C69" s="31" t="s">
        <v>185</v>
      </c>
      <c r="D69" s="31" t="s">
        <v>186</v>
      </c>
      <c r="E69" s="32">
        <v>9496.7099999999991</v>
      </c>
      <c r="F69" s="28"/>
      <c r="G69" s="28"/>
      <c r="H69" s="11"/>
      <c r="I69" s="11"/>
      <c r="J69" s="11"/>
      <c r="K69" s="27">
        <f t="shared" si="0"/>
        <v>9496.7099999999991</v>
      </c>
      <c r="L69" s="225"/>
      <c r="N69" s="191"/>
      <c r="O69" s="191"/>
    </row>
    <row r="70" spans="2:15" s="2" customFormat="1" ht="15" customHeight="1" x14ac:dyDescent="0.3">
      <c r="B70" s="36" t="s">
        <v>187</v>
      </c>
      <c r="C70" s="31" t="s">
        <v>185</v>
      </c>
      <c r="D70" s="31" t="s">
        <v>188</v>
      </c>
      <c r="E70" s="32">
        <v>91.4</v>
      </c>
      <c r="F70" s="28"/>
      <c r="G70" s="28"/>
      <c r="H70" s="11"/>
      <c r="I70" s="11"/>
      <c r="J70" s="11"/>
      <c r="K70" s="33">
        <f t="shared" si="0"/>
        <v>91.4</v>
      </c>
      <c r="L70" s="226"/>
      <c r="M70" s="34"/>
      <c r="N70" s="191"/>
      <c r="O70" s="191"/>
    </row>
    <row r="71" spans="2:15" s="2" customFormat="1" ht="15" customHeight="1" x14ac:dyDescent="0.3">
      <c r="B71" s="36" t="s">
        <v>189</v>
      </c>
      <c r="C71" s="31" t="s">
        <v>185</v>
      </c>
      <c r="D71" s="31" t="s">
        <v>190</v>
      </c>
      <c r="E71" s="32">
        <v>87.81</v>
      </c>
      <c r="F71" s="28"/>
      <c r="G71" s="28"/>
      <c r="H71" s="11"/>
      <c r="I71" s="11"/>
      <c r="J71" s="11"/>
      <c r="K71" s="33">
        <f t="shared" si="0"/>
        <v>87.81</v>
      </c>
      <c r="L71" s="226"/>
      <c r="M71" s="34"/>
      <c r="N71" s="191"/>
      <c r="O71" s="191"/>
    </row>
    <row r="72" spans="2:15" s="2" customFormat="1" ht="15" customHeight="1" x14ac:dyDescent="0.3">
      <c r="B72" s="36" t="s">
        <v>191</v>
      </c>
      <c r="C72" s="31" t="s">
        <v>185</v>
      </c>
      <c r="D72" s="31" t="s">
        <v>192</v>
      </c>
      <c r="E72" s="32">
        <v>80.680000000000007</v>
      </c>
      <c r="F72" s="28"/>
      <c r="G72" s="28"/>
      <c r="H72" s="11"/>
      <c r="I72" s="11"/>
      <c r="J72" s="11"/>
      <c r="K72" s="33">
        <f t="shared" ref="K72:K135" si="1">SUM(E72:J72)</f>
        <v>80.680000000000007</v>
      </c>
      <c r="L72" s="226"/>
      <c r="M72" s="34"/>
      <c r="N72" s="191"/>
      <c r="O72" s="191"/>
    </row>
    <row r="73" spans="2:15" s="2" customFormat="1" ht="14.4" x14ac:dyDescent="0.3">
      <c r="B73" s="35" t="s">
        <v>193</v>
      </c>
      <c r="C73" s="26" t="s">
        <v>194</v>
      </c>
      <c r="D73" s="37" t="s">
        <v>54</v>
      </c>
      <c r="E73" s="38">
        <v>0</v>
      </c>
      <c r="F73" s="38"/>
      <c r="G73" s="38"/>
      <c r="H73" s="39"/>
      <c r="I73" s="39"/>
      <c r="J73" s="39"/>
      <c r="K73" s="27">
        <f t="shared" si="1"/>
        <v>0</v>
      </c>
      <c r="L73" s="225"/>
      <c r="N73" s="191"/>
      <c r="O73" s="191"/>
    </row>
    <row r="74" spans="2:15" s="2" customFormat="1" ht="15" customHeight="1" x14ac:dyDescent="0.3">
      <c r="B74" s="35" t="s">
        <v>195</v>
      </c>
      <c r="C74" s="26" t="s">
        <v>196</v>
      </c>
      <c r="D74" s="37" t="s">
        <v>197</v>
      </c>
      <c r="E74" s="38">
        <v>40.950000000000003</v>
      </c>
      <c r="F74" s="38"/>
      <c r="G74" s="38"/>
      <c r="H74" s="39"/>
      <c r="I74" s="39"/>
      <c r="J74" s="39"/>
      <c r="K74" s="33">
        <f t="shared" si="1"/>
        <v>40.950000000000003</v>
      </c>
      <c r="L74" s="226"/>
      <c r="M74" s="34"/>
      <c r="N74" s="191"/>
      <c r="O74" s="191"/>
    </row>
    <row r="75" spans="2:15" s="2" customFormat="1" ht="15" customHeight="1" x14ac:dyDescent="0.3">
      <c r="B75" s="35" t="s">
        <v>198</v>
      </c>
      <c r="C75" s="26" t="s">
        <v>199</v>
      </c>
      <c r="D75" s="37" t="s">
        <v>200</v>
      </c>
      <c r="E75" s="38">
        <v>2149.56</v>
      </c>
      <c r="F75" s="38">
        <v>-2149.56</v>
      </c>
      <c r="G75" s="38"/>
      <c r="H75" s="39"/>
      <c r="I75" s="39"/>
      <c r="J75" s="39"/>
      <c r="K75" s="33">
        <f t="shared" si="1"/>
        <v>0</v>
      </c>
      <c r="L75" s="226"/>
      <c r="M75" s="34"/>
      <c r="N75" s="184" t="s">
        <v>8</v>
      </c>
      <c r="O75" s="187" t="s">
        <v>2128</v>
      </c>
    </row>
    <row r="76" spans="2:15" s="2" customFormat="1" ht="15" customHeight="1" x14ac:dyDescent="0.3">
      <c r="B76" s="35" t="s">
        <v>201</v>
      </c>
      <c r="C76" s="26" t="s">
        <v>199</v>
      </c>
      <c r="D76" s="37" t="s">
        <v>202</v>
      </c>
      <c r="E76" s="38">
        <v>362.28</v>
      </c>
      <c r="F76" s="38">
        <v>-362.28</v>
      </c>
      <c r="G76" s="38"/>
      <c r="H76" s="39"/>
      <c r="I76" s="39"/>
      <c r="J76" s="39"/>
      <c r="K76" s="33">
        <f t="shared" si="1"/>
        <v>0</v>
      </c>
      <c r="L76" s="226"/>
      <c r="M76" s="34"/>
      <c r="N76" s="184" t="s">
        <v>8</v>
      </c>
      <c r="O76" s="187" t="s">
        <v>2128</v>
      </c>
    </row>
    <row r="77" spans="2:15" s="2" customFormat="1" ht="15" customHeight="1" x14ac:dyDescent="0.3">
      <c r="B77" s="35" t="s">
        <v>203</v>
      </c>
      <c r="C77" s="26" t="s">
        <v>204</v>
      </c>
      <c r="D77" s="37" t="s">
        <v>205</v>
      </c>
      <c r="E77" s="38">
        <v>101.67</v>
      </c>
      <c r="F77" s="38"/>
      <c r="G77" s="38"/>
      <c r="H77" s="39"/>
      <c r="I77" s="39"/>
      <c r="J77" s="39"/>
      <c r="K77" s="33">
        <f t="shared" si="1"/>
        <v>101.67</v>
      </c>
      <c r="L77" s="226"/>
      <c r="M77" s="34"/>
      <c r="N77" s="191"/>
      <c r="O77" s="191"/>
    </row>
    <row r="78" spans="2:15" s="2" customFormat="1" ht="15" customHeight="1" x14ac:dyDescent="0.3">
      <c r="B78" s="35" t="s">
        <v>206</v>
      </c>
      <c r="C78" s="26" t="s">
        <v>204</v>
      </c>
      <c r="D78" s="37" t="s">
        <v>207</v>
      </c>
      <c r="E78" s="38">
        <v>12408.58</v>
      </c>
      <c r="F78" s="38">
        <v>-247.92</v>
      </c>
      <c r="G78" s="38"/>
      <c r="H78" s="39"/>
      <c r="I78" s="39"/>
      <c r="J78" s="39"/>
      <c r="K78" s="33">
        <f t="shared" si="1"/>
        <v>12160.66</v>
      </c>
      <c r="L78" s="226"/>
      <c r="M78" s="34"/>
      <c r="N78" s="184" t="s">
        <v>8</v>
      </c>
      <c r="O78" s="187" t="s">
        <v>2128</v>
      </c>
    </row>
    <row r="79" spans="2:15" s="2" customFormat="1" ht="15" customHeight="1" x14ac:dyDescent="0.3">
      <c r="B79" s="35" t="s">
        <v>208</v>
      </c>
      <c r="C79" s="26" t="s">
        <v>204</v>
      </c>
      <c r="D79" s="37" t="s">
        <v>209</v>
      </c>
      <c r="E79" s="38">
        <v>2633.4</v>
      </c>
      <c r="F79" s="38"/>
      <c r="G79" s="38"/>
      <c r="H79" s="39"/>
      <c r="I79" s="39"/>
      <c r="J79" s="39"/>
      <c r="K79" s="33">
        <f t="shared" si="1"/>
        <v>2633.4</v>
      </c>
      <c r="L79" s="226"/>
      <c r="M79" s="34"/>
      <c r="N79" s="191"/>
      <c r="O79" s="191"/>
    </row>
    <row r="80" spans="2:15" s="2" customFormat="1" ht="15" customHeight="1" x14ac:dyDescent="0.3">
      <c r="B80" s="35" t="s">
        <v>210</v>
      </c>
      <c r="C80" s="26" t="s">
        <v>204</v>
      </c>
      <c r="D80" s="37" t="s">
        <v>211</v>
      </c>
      <c r="E80" s="38">
        <v>97.68</v>
      </c>
      <c r="F80" s="38"/>
      <c r="G80" s="38"/>
      <c r="H80" s="39"/>
      <c r="I80" s="39"/>
      <c r="J80" s="39"/>
      <c r="K80" s="33">
        <f t="shared" si="1"/>
        <v>97.68</v>
      </c>
      <c r="L80" s="226"/>
      <c r="M80" s="34"/>
      <c r="N80" s="191"/>
      <c r="O80" s="191"/>
    </row>
    <row r="81" spans="2:15" s="2" customFormat="1" ht="15" customHeight="1" x14ac:dyDescent="0.3">
      <c r="B81" s="35" t="s">
        <v>212</v>
      </c>
      <c r="C81" s="26" t="s">
        <v>204</v>
      </c>
      <c r="D81" s="37" t="s">
        <v>213</v>
      </c>
      <c r="E81" s="38">
        <v>957.48</v>
      </c>
      <c r="F81" s="38"/>
      <c r="G81" s="38"/>
      <c r="H81" s="39"/>
      <c r="I81" s="39"/>
      <c r="J81" s="39"/>
      <c r="K81" s="33">
        <f t="shared" si="1"/>
        <v>957.48</v>
      </c>
      <c r="L81" s="226"/>
      <c r="M81" s="34"/>
      <c r="N81" s="191"/>
      <c r="O81" s="191"/>
    </row>
    <row r="82" spans="2:15" s="2" customFormat="1" ht="15" customHeight="1" x14ac:dyDescent="0.3">
      <c r="B82" s="35" t="s">
        <v>214</v>
      </c>
      <c r="C82" s="26" t="s">
        <v>204</v>
      </c>
      <c r="D82" s="37" t="s">
        <v>215</v>
      </c>
      <c r="E82" s="38">
        <v>1043.4000000000001</v>
      </c>
      <c r="F82" s="38"/>
      <c r="G82" s="38"/>
      <c r="H82" s="39"/>
      <c r="I82" s="39"/>
      <c r="J82" s="39"/>
      <c r="K82" s="33">
        <f t="shared" si="1"/>
        <v>1043.4000000000001</v>
      </c>
      <c r="L82" s="226"/>
      <c r="M82" s="34"/>
      <c r="N82" s="191"/>
      <c r="O82" s="191"/>
    </row>
    <row r="83" spans="2:15" s="2" customFormat="1" ht="15" customHeight="1" x14ac:dyDescent="0.3">
      <c r="B83" s="35" t="s">
        <v>216</v>
      </c>
      <c r="C83" s="26" t="s">
        <v>204</v>
      </c>
      <c r="D83" s="37" t="s">
        <v>217</v>
      </c>
      <c r="E83" s="38">
        <v>15.48</v>
      </c>
      <c r="F83" s="38"/>
      <c r="G83" s="38"/>
      <c r="H83" s="39"/>
      <c r="I83" s="39"/>
      <c r="J83" s="39"/>
      <c r="K83" s="33">
        <f t="shared" si="1"/>
        <v>15.48</v>
      </c>
      <c r="L83" s="226"/>
      <c r="M83" s="34"/>
      <c r="N83" s="191"/>
      <c r="O83" s="191"/>
    </row>
    <row r="84" spans="2:15" s="2" customFormat="1" ht="15" customHeight="1" x14ac:dyDescent="0.3">
      <c r="B84" s="35" t="s">
        <v>218</v>
      </c>
      <c r="C84" s="26" t="s">
        <v>204</v>
      </c>
      <c r="D84" s="37" t="s">
        <v>219</v>
      </c>
      <c r="E84" s="38">
        <v>159.12</v>
      </c>
      <c r="F84" s="38"/>
      <c r="G84" s="38"/>
      <c r="H84" s="39"/>
      <c r="I84" s="39"/>
      <c r="J84" s="39"/>
      <c r="K84" s="33">
        <f t="shared" si="1"/>
        <v>159.12</v>
      </c>
      <c r="L84" s="226"/>
      <c r="M84" s="34"/>
      <c r="N84" s="191"/>
      <c r="O84" s="191"/>
    </row>
    <row r="85" spans="2:15" s="2" customFormat="1" ht="15" customHeight="1" x14ac:dyDescent="0.3">
      <c r="B85" s="35" t="s">
        <v>220</v>
      </c>
      <c r="C85" s="26" t="s">
        <v>204</v>
      </c>
      <c r="D85" s="37" t="s">
        <v>221</v>
      </c>
      <c r="E85" s="38">
        <v>2238.96</v>
      </c>
      <c r="F85" s="38"/>
      <c r="G85" s="38"/>
      <c r="H85" s="39"/>
      <c r="I85" s="39"/>
      <c r="J85" s="39"/>
      <c r="K85" s="33">
        <f t="shared" si="1"/>
        <v>2238.96</v>
      </c>
      <c r="L85" s="226"/>
      <c r="M85" s="34"/>
      <c r="N85" s="191"/>
      <c r="O85" s="191"/>
    </row>
    <row r="86" spans="2:15" s="2" customFormat="1" ht="15" customHeight="1" x14ac:dyDescent="0.3">
      <c r="B86" s="35" t="s">
        <v>222</v>
      </c>
      <c r="C86" s="26" t="s">
        <v>204</v>
      </c>
      <c r="D86" s="37" t="s">
        <v>223</v>
      </c>
      <c r="E86" s="38">
        <v>89.74</v>
      </c>
      <c r="F86" s="38"/>
      <c r="G86" s="38"/>
      <c r="H86" s="39"/>
      <c r="I86" s="39"/>
      <c r="J86" s="39"/>
      <c r="K86" s="33">
        <f t="shared" si="1"/>
        <v>89.74</v>
      </c>
      <c r="L86" s="226"/>
      <c r="M86" s="34"/>
      <c r="N86" s="191"/>
      <c r="O86" s="191"/>
    </row>
    <row r="87" spans="2:15" s="2" customFormat="1" ht="15" customHeight="1" x14ac:dyDescent="0.3">
      <c r="B87" s="35" t="s">
        <v>224</v>
      </c>
      <c r="C87" s="26" t="s">
        <v>204</v>
      </c>
      <c r="D87" s="37" t="s">
        <v>225</v>
      </c>
      <c r="E87" s="38">
        <v>904.68</v>
      </c>
      <c r="F87" s="38"/>
      <c r="G87" s="38"/>
      <c r="H87" s="39"/>
      <c r="I87" s="39"/>
      <c r="J87" s="39"/>
      <c r="K87" s="33">
        <f t="shared" si="1"/>
        <v>904.68</v>
      </c>
      <c r="L87" s="226"/>
      <c r="M87" s="34"/>
      <c r="N87" s="191"/>
      <c r="O87" s="191"/>
    </row>
    <row r="88" spans="2:15" s="2" customFormat="1" ht="15" customHeight="1" x14ac:dyDescent="0.3">
      <c r="B88" s="35" t="s">
        <v>226</v>
      </c>
      <c r="C88" s="26" t="s">
        <v>227</v>
      </c>
      <c r="D88" s="37" t="s">
        <v>228</v>
      </c>
      <c r="E88" s="38">
        <v>82.28</v>
      </c>
      <c r="F88" s="38"/>
      <c r="G88" s="38"/>
      <c r="H88" s="39"/>
      <c r="I88" s="39"/>
      <c r="J88" s="39"/>
      <c r="K88" s="33">
        <f t="shared" si="1"/>
        <v>82.28</v>
      </c>
      <c r="L88" s="226"/>
      <c r="M88" s="34"/>
      <c r="N88" s="191"/>
      <c r="O88" s="191"/>
    </row>
    <row r="89" spans="2:15" s="2" customFormat="1" ht="15" customHeight="1" x14ac:dyDescent="0.3">
      <c r="B89" s="35" t="s">
        <v>229</v>
      </c>
      <c r="C89" s="26" t="s">
        <v>230</v>
      </c>
      <c r="D89" s="37" t="s">
        <v>231</v>
      </c>
      <c r="E89" s="38">
        <v>960.91</v>
      </c>
      <c r="F89" s="38">
        <v>-246</v>
      </c>
      <c r="G89" s="38"/>
      <c r="H89" s="39"/>
      <c r="I89" s="39"/>
      <c r="J89" s="39"/>
      <c r="K89" s="33">
        <f t="shared" si="1"/>
        <v>714.91</v>
      </c>
      <c r="L89" s="226"/>
      <c r="M89" s="34"/>
      <c r="N89" s="184" t="s">
        <v>8</v>
      </c>
      <c r="O89" s="187" t="s">
        <v>2128</v>
      </c>
    </row>
    <row r="90" spans="2:15" s="2" customFormat="1" ht="15" customHeight="1" x14ac:dyDescent="0.3">
      <c r="B90" s="35" t="s">
        <v>232</v>
      </c>
      <c r="C90" s="26" t="s">
        <v>230</v>
      </c>
      <c r="D90" s="37" t="s">
        <v>233</v>
      </c>
      <c r="E90" s="38">
        <v>11.52</v>
      </c>
      <c r="F90" s="38"/>
      <c r="G90" s="38"/>
      <c r="H90" s="39"/>
      <c r="I90" s="39"/>
      <c r="J90" s="39"/>
      <c r="K90" s="33">
        <f t="shared" si="1"/>
        <v>11.52</v>
      </c>
      <c r="L90" s="226"/>
      <c r="M90" s="34"/>
      <c r="N90" s="191"/>
      <c r="O90" s="191"/>
    </row>
    <row r="91" spans="2:15" s="2" customFormat="1" ht="15" customHeight="1" x14ac:dyDescent="0.3">
      <c r="B91" s="35" t="s">
        <v>234</v>
      </c>
      <c r="C91" s="26" t="s">
        <v>230</v>
      </c>
      <c r="D91" s="37" t="s">
        <v>235</v>
      </c>
      <c r="E91" s="38">
        <v>1321.8</v>
      </c>
      <c r="F91" s="38"/>
      <c r="G91" s="38"/>
      <c r="H91" s="39"/>
      <c r="I91" s="39"/>
      <c r="J91" s="39"/>
      <c r="K91" s="33">
        <f t="shared" si="1"/>
        <v>1321.8</v>
      </c>
      <c r="L91" s="226"/>
      <c r="M91" s="34"/>
      <c r="N91" s="191"/>
      <c r="O91" s="191"/>
    </row>
    <row r="92" spans="2:15" s="2" customFormat="1" ht="15" customHeight="1" x14ac:dyDescent="0.3">
      <c r="B92" s="35" t="s">
        <v>236</v>
      </c>
      <c r="C92" s="26" t="s">
        <v>237</v>
      </c>
      <c r="D92" s="37" t="s">
        <v>238</v>
      </c>
      <c r="E92" s="38">
        <v>1290.1199999999999</v>
      </c>
      <c r="F92" s="38"/>
      <c r="G92" s="38"/>
      <c r="H92" s="39"/>
      <c r="I92" s="39"/>
      <c r="J92" s="39"/>
      <c r="K92" s="33">
        <f t="shared" si="1"/>
        <v>1290.1199999999999</v>
      </c>
      <c r="L92" s="226"/>
      <c r="M92" s="34"/>
      <c r="N92" s="191"/>
      <c r="O92" s="191"/>
    </row>
    <row r="93" spans="2:15" s="2" customFormat="1" ht="15" customHeight="1" x14ac:dyDescent="0.3">
      <c r="B93" s="35" t="s">
        <v>239</v>
      </c>
      <c r="C93" s="26" t="s">
        <v>237</v>
      </c>
      <c r="D93" s="37" t="s">
        <v>240</v>
      </c>
      <c r="E93" s="38">
        <v>107.76</v>
      </c>
      <c r="F93" s="38"/>
      <c r="G93" s="38"/>
      <c r="H93" s="39"/>
      <c r="I93" s="39"/>
      <c r="J93" s="39"/>
      <c r="K93" s="33">
        <f t="shared" si="1"/>
        <v>107.76</v>
      </c>
      <c r="L93" s="226"/>
      <c r="M93" s="34"/>
      <c r="N93" s="191"/>
      <c r="O93" s="191"/>
    </row>
    <row r="94" spans="2:15" s="2" customFormat="1" ht="15" customHeight="1" x14ac:dyDescent="0.3">
      <c r="B94" s="35" t="s">
        <v>241</v>
      </c>
      <c r="C94" s="26" t="s">
        <v>242</v>
      </c>
      <c r="D94" s="37" t="s">
        <v>243</v>
      </c>
      <c r="E94" s="38">
        <v>199.56</v>
      </c>
      <c r="F94" s="38"/>
      <c r="G94" s="38"/>
      <c r="H94" s="39"/>
      <c r="I94" s="39"/>
      <c r="J94" s="39"/>
      <c r="K94" s="33">
        <f t="shared" si="1"/>
        <v>199.56</v>
      </c>
      <c r="L94" s="226"/>
      <c r="M94" s="34"/>
      <c r="N94" s="191"/>
      <c r="O94" s="191"/>
    </row>
    <row r="95" spans="2:15" s="2" customFormat="1" ht="15" customHeight="1" x14ac:dyDescent="0.3">
      <c r="B95" s="35" t="s">
        <v>244</v>
      </c>
      <c r="C95" s="26" t="s">
        <v>245</v>
      </c>
      <c r="D95" s="37" t="s">
        <v>246</v>
      </c>
      <c r="E95" s="38">
        <v>3013.08</v>
      </c>
      <c r="F95" s="38"/>
      <c r="G95" s="38"/>
      <c r="H95" s="39"/>
      <c r="I95" s="39"/>
      <c r="J95" s="39"/>
      <c r="K95" s="33">
        <f t="shared" si="1"/>
        <v>3013.08</v>
      </c>
      <c r="L95" s="226"/>
      <c r="M95" s="34"/>
      <c r="N95" s="191"/>
      <c r="O95" s="191"/>
    </row>
    <row r="96" spans="2:15" s="2" customFormat="1" ht="15" customHeight="1" x14ac:dyDescent="0.3">
      <c r="B96" s="35" t="s">
        <v>247</v>
      </c>
      <c r="C96" s="26" t="s">
        <v>245</v>
      </c>
      <c r="D96" s="37" t="s">
        <v>248</v>
      </c>
      <c r="E96" s="38">
        <v>1157.8800000000001</v>
      </c>
      <c r="F96" s="38"/>
      <c r="G96" s="38"/>
      <c r="H96" s="39"/>
      <c r="I96" s="39"/>
      <c r="J96" s="39"/>
      <c r="K96" s="33">
        <f t="shared" si="1"/>
        <v>1157.8800000000001</v>
      </c>
      <c r="L96" s="226"/>
      <c r="M96" s="34"/>
      <c r="N96" s="191"/>
      <c r="O96" s="191"/>
    </row>
    <row r="97" spans="2:15" s="2" customFormat="1" ht="15" customHeight="1" x14ac:dyDescent="0.3">
      <c r="B97" s="35" t="s">
        <v>249</v>
      </c>
      <c r="C97" s="26" t="s">
        <v>245</v>
      </c>
      <c r="D97" s="37" t="s">
        <v>250</v>
      </c>
      <c r="E97" s="38">
        <v>376.92</v>
      </c>
      <c r="F97" s="38"/>
      <c r="G97" s="38"/>
      <c r="H97" s="39"/>
      <c r="I97" s="39"/>
      <c r="J97" s="39"/>
      <c r="K97" s="33">
        <f t="shared" si="1"/>
        <v>376.92</v>
      </c>
      <c r="L97" s="226"/>
      <c r="M97" s="34"/>
      <c r="N97" s="191"/>
      <c r="O97" s="191"/>
    </row>
    <row r="98" spans="2:15" s="2" customFormat="1" ht="15" customHeight="1" x14ac:dyDescent="0.3">
      <c r="B98" s="35" t="s">
        <v>251</v>
      </c>
      <c r="C98" s="26" t="s">
        <v>245</v>
      </c>
      <c r="D98" s="37" t="s">
        <v>252</v>
      </c>
      <c r="E98" s="38">
        <v>550.32000000000005</v>
      </c>
      <c r="F98" s="38"/>
      <c r="G98" s="38"/>
      <c r="H98" s="39"/>
      <c r="I98" s="39"/>
      <c r="J98" s="39"/>
      <c r="K98" s="33">
        <f t="shared" si="1"/>
        <v>550.32000000000005</v>
      </c>
      <c r="L98" s="226"/>
      <c r="M98" s="34"/>
      <c r="N98" s="191"/>
      <c r="O98" s="191"/>
    </row>
    <row r="99" spans="2:15" s="2" customFormat="1" ht="15" customHeight="1" x14ac:dyDescent="0.3">
      <c r="B99" s="35" t="s">
        <v>253</v>
      </c>
      <c r="C99" s="26" t="s">
        <v>254</v>
      </c>
      <c r="D99" s="37" t="s">
        <v>255</v>
      </c>
      <c r="E99" s="38">
        <v>1597.68</v>
      </c>
      <c r="F99" s="38"/>
      <c r="G99" s="38"/>
      <c r="H99" s="39"/>
      <c r="I99" s="39"/>
      <c r="J99" s="39"/>
      <c r="K99" s="33">
        <f t="shared" si="1"/>
        <v>1597.68</v>
      </c>
      <c r="L99" s="226"/>
      <c r="M99" s="34"/>
      <c r="N99" s="191"/>
      <c r="O99" s="191"/>
    </row>
    <row r="100" spans="2:15" s="2" customFormat="1" ht="15" customHeight="1" x14ac:dyDescent="0.3">
      <c r="B100" s="35" t="s">
        <v>256</v>
      </c>
      <c r="C100" s="26" t="s">
        <v>254</v>
      </c>
      <c r="D100" s="37" t="s">
        <v>257</v>
      </c>
      <c r="E100" s="38">
        <v>104351.05</v>
      </c>
      <c r="F100" s="38">
        <v>-40285.06</v>
      </c>
      <c r="G100" s="38"/>
      <c r="H100" s="39"/>
      <c r="I100" s="39"/>
      <c r="J100" s="39"/>
      <c r="K100" s="33">
        <f t="shared" si="1"/>
        <v>64065.990000000005</v>
      </c>
      <c r="L100" s="226"/>
      <c r="M100" s="34"/>
      <c r="N100" s="184" t="s">
        <v>8</v>
      </c>
      <c r="O100" s="187" t="s">
        <v>2128</v>
      </c>
    </row>
    <row r="101" spans="2:15" s="2" customFormat="1" ht="15" customHeight="1" x14ac:dyDescent="0.3">
      <c r="B101" s="35" t="s">
        <v>258</v>
      </c>
      <c r="C101" s="26" t="s">
        <v>254</v>
      </c>
      <c r="D101" s="37" t="s">
        <v>259</v>
      </c>
      <c r="E101" s="38">
        <v>14704.44</v>
      </c>
      <c r="F101" s="38">
        <v>-1411.08</v>
      </c>
      <c r="G101" s="38"/>
      <c r="H101" s="39"/>
      <c r="I101" s="39"/>
      <c r="J101" s="39"/>
      <c r="K101" s="33">
        <f t="shared" si="1"/>
        <v>13293.36</v>
      </c>
      <c r="L101" s="226"/>
      <c r="M101" s="34"/>
      <c r="N101" s="184" t="s">
        <v>8</v>
      </c>
      <c r="O101" s="187" t="s">
        <v>2128</v>
      </c>
    </row>
    <row r="102" spans="2:15" s="2" customFormat="1" ht="15" customHeight="1" x14ac:dyDescent="0.3">
      <c r="B102" s="35" t="s">
        <v>260</v>
      </c>
      <c r="C102" s="26" t="s">
        <v>254</v>
      </c>
      <c r="D102" s="37" t="s">
        <v>261</v>
      </c>
      <c r="E102" s="38">
        <v>4339.4399999999996</v>
      </c>
      <c r="F102" s="38">
        <v>-717.84</v>
      </c>
      <c r="G102" s="38"/>
      <c r="H102" s="39"/>
      <c r="I102" s="39"/>
      <c r="J102" s="39"/>
      <c r="K102" s="33">
        <f t="shared" si="1"/>
        <v>3621.5999999999995</v>
      </c>
      <c r="L102" s="226"/>
      <c r="M102" s="34"/>
      <c r="N102" s="184" t="s">
        <v>8</v>
      </c>
      <c r="O102" s="187" t="s">
        <v>2128</v>
      </c>
    </row>
    <row r="103" spans="2:15" s="2" customFormat="1" ht="15" customHeight="1" x14ac:dyDescent="0.3">
      <c r="B103" s="35" t="s">
        <v>262</v>
      </c>
      <c r="C103" s="26" t="s">
        <v>254</v>
      </c>
      <c r="D103" s="37" t="s">
        <v>263</v>
      </c>
      <c r="E103" s="38">
        <v>1802.28</v>
      </c>
      <c r="F103" s="38"/>
      <c r="G103" s="38"/>
      <c r="H103" s="39"/>
      <c r="I103" s="39"/>
      <c r="J103" s="39"/>
      <c r="K103" s="33">
        <f t="shared" si="1"/>
        <v>1802.28</v>
      </c>
      <c r="L103" s="226"/>
      <c r="M103" s="34"/>
      <c r="N103" s="191"/>
      <c r="O103" s="191"/>
    </row>
    <row r="104" spans="2:15" s="2" customFormat="1" ht="15" customHeight="1" x14ac:dyDescent="0.3">
      <c r="B104" s="35" t="s">
        <v>264</v>
      </c>
      <c r="C104" s="26" t="s">
        <v>265</v>
      </c>
      <c r="D104" s="37" t="s">
        <v>266</v>
      </c>
      <c r="E104" s="38">
        <v>13615.2</v>
      </c>
      <c r="F104" s="38"/>
      <c r="G104" s="38"/>
      <c r="H104" s="39"/>
      <c r="I104" s="39"/>
      <c r="J104" s="39"/>
      <c r="K104" s="33">
        <f t="shared" si="1"/>
        <v>13615.2</v>
      </c>
      <c r="L104" s="226"/>
      <c r="M104" s="34"/>
      <c r="N104" s="191"/>
      <c r="O104" s="191"/>
    </row>
    <row r="105" spans="2:15" s="2" customFormat="1" ht="15" customHeight="1" x14ac:dyDescent="0.3">
      <c r="B105" s="35" t="s">
        <v>267</v>
      </c>
      <c r="C105" s="26" t="s">
        <v>265</v>
      </c>
      <c r="D105" s="37" t="s">
        <v>268</v>
      </c>
      <c r="E105" s="38">
        <v>63</v>
      </c>
      <c r="F105" s="38"/>
      <c r="G105" s="38"/>
      <c r="H105" s="39"/>
      <c r="I105" s="39"/>
      <c r="J105" s="39"/>
      <c r="K105" s="33">
        <f t="shared" si="1"/>
        <v>63</v>
      </c>
      <c r="L105" s="226"/>
      <c r="M105" s="34"/>
      <c r="N105" s="191"/>
      <c r="O105" s="191"/>
    </row>
    <row r="106" spans="2:15" s="2" customFormat="1" ht="15" customHeight="1" x14ac:dyDescent="0.3">
      <c r="B106" s="35" t="s">
        <v>269</v>
      </c>
      <c r="C106" s="26" t="s">
        <v>270</v>
      </c>
      <c r="D106" s="37" t="s">
        <v>271</v>
      </c>
      <c r="E106" s="210">
        <v>42.48</v>
      </c>
      <c r="F106" s="38"/>
      <c r="G106" s="38"/>
      <c r="H106" s="39"/>
      <c r="I106" s="39"/>
      <c r="J106" s="39"/>
      <c r="K106" s="33">
        <f t="shared" si="1"/>
        <v>42.48</v>
      </c>
      <c r="L106" s="226"/>
      <c r="M106" s="34"/>
      <c r="N106" s="191"/>
      <c r="O106" s="191"/>
    </row>
    <row r="107" spans="2:15" s="2" customFormat="1" ht="15" customHeight="1" x14ac:dyDescent="0.3">
      <c r="B107" s="35" t="s">
        <v>272</v>
      </c>
      <c r="C107" s="26" t="s">
        <v>273</v>
      </c>
      <c r="D107" s="37" t="s">
        <v>274</v>
      </c>
      <c r="E107" s="38">
        <v>21.32</v>
      </c>
      <c r="F107" s="38"/>
      <c r="G107" s="38"/>
      <c r="H107" s="39"/>
      <c r="I107" s="39"/>
      <c r="J107" s="39"/>
      <c r="K107" s="33">
        <f t="shared" si="1"/>
        <v>21.32</v>
      </c>
      <c r="L107" s="226"/>
      <c r="M107" s="34"/>
      <c r="N107" s="191"/>
      <c r="O107" s="191"/>
    </row>
    <row r="108" spans="2:15" s="2" customFormat="1" ht="15" customHeight="1" x14ac:dyDescent="0.3">
      <c r="B108" s="35" t="s">
        <v>275</v>
      </c>
      <c r="C108" s="26" t="s">
        <v>273</v>
      </c>
      <c r="D108" s="37" t="s">
        <v>276</v>
      </c>
      <c r="E108" s="38">
        <v>3792.69</v>
      </c>
      <c r="F108" s="8">
        <v>-228.24</v>
      </c>
      <c r="G108" s="38"/>
      <c r="H108" s="39"/>
      <c r="I108" s="39"/>
      <c r="J108" s="39"/>
      <c r="K108" s="33">
        <f t="shared" si="1"/>
        <v>3564.45</v>
      </c>
      <c r="L108" s="226"/>
      <c r="M108" s="34"/>
      <c r="N108" s="184" t="s">
        <v>8</v>
      </c>
      <c r="O108" s="187" t="s">
        <v>2128</v>
      </c>
    </row>
    <row r="109" spans="2:15" s="2" customFormat="1" ht="15" customHeight="1" x14ac:dyDescent="0.3">
      <c r="B109" s="35" t="s">
        <v>277</v>
      </c>
      <c r="C109" s="26" t="s">
        <v>273</v>
      </c>
      <c r="D109" s="37" t="s">
        <v>278</v>
      </c>
      <c r="E109" s="38">
        <v>20.49</v>
      </c>
      <c r="F109" s="38"/>
      <c r="G109" s="38"/>
      <c r="H109" s="39"/>
      <c r="I109" s="39"/>
      <c r="J109" s="39"/>
      <c r="K109" s="33">
        <f t="shared" si="1"/>
        <v>20.49</v>
      </c>
      <c r="L109" s="226"/>
      <c r="M109" s="34"/>
      <c r="N109" s="191"/>
      <c r="O109" s="191"/>
    </row>
    <row r="110" spans="2:15" s="2" customFormat="1" ht="15" customHeight="1" x14ac:dyDescent="0.3">
      <c r="B110" s="35" t="s">
        <v>279</v>
      </c>
      <c r="C110" s="26" t="s">
        <v>273</v>
      </c>
      <c r="D110" s="37" t="s">
        <v>280</v>
      </c>
      <c r="E110" s="38">
        <v>1673.4</v>
      </c>
      <c r="F110" s="38"/>
      <c r="G110" s="38"/>
      <c r="H110" s="39"/>
      <c r="I110" s="39"/>
      <c r="J110" s="39"/>
      <c r="K110" s="33">
        <f t="shared" si="1"/>
        <v>1673.4</v>
      </c>
      <c r="L110" s="226"/>
      <c r="M110" s="34"/>
      <c r="N110" s="191"/>
      <c r="O110" s="191"/>
    </row>
    <row r="111" spans="2:15" s="2" customFormat="1" ht="15" customHeight="1" x14ac:dyDescent="0.3">
      <c r="B111" s="35" t="s">
        <v>281</v>
      </c>
      <c r="C111" s="26" t="s">
        <v>273</v>
      </c>
      <c r="D111" s="37" t="s">
        <v>282</v>
      </c>
      <c r="E111" s="38">
        <v>39.24</v>
      </c>
      <c r="F111" s="38"/>
      <c r="G111" s="38"/>
      <c r="H111" s="39"/>
      <c r="I111" s="39"/>
      <c r="J111" s="39"/>
      <c r="K111" s="33">
        <f t="shared" si="1"/>
        <v>39.24</v>
      </c>
      <c r="L111" s="226"/>
      <c r="M111" s="34"/>
      <c r="N111" s="191"/>
      <c r="O111" s="191"/>
    </row>
    <row r="112" spans="2:15" s="2" customFormat="1" ht="15" customHeight="1" x14ac:dyDescent="0.3">
      <c r="B112" s="35" t="s">
        <v>283</v>
      </c>
      <c r="C112" s="26" t="s">
        <v>273</v>
      </c>
      <c r="D112" s="37" t="s">
        <v>284</v>
      </c>
      <c r="E112" s="38">
        <v>97.32</v>
      </c>
      <c r="F112" s="38"/>
      <c r="G112" s="38"/>
      <c r="H112" s="39"/>
      <c r="I112" s="39"/>
      <c r="J112" s="39"/>
      <c r="K112" s="33">
        <f t="shared" si="1"/>
        <v>97.32</v>
      </c>
      <c r="L112" s="226"/>
      <c r="M112" s="34"/>
      <c r="N112" s="191"/>
      <c r="O112" s="191"/>
    </row>
    <row r="113" spans="2:15" s="2" customFormat="1" ht="15" customHeight="1" x14ac:dyDescent="0.3">
      <c r="B113" s="35" t="s">
        <v>285</v>
      </c>
      <c r="C113" s="26" t="s">
        <v>273</v>
      </c>
      <c r="D113" s="37" t="s">
        <v>286</v>
      </c>
      <c r="E113" s="38">
        <v>192.12</v>
      </c>
      <c r="F113" s="38"/>
      <c r="G113" s="38"/>
      <c r="H113" s="39"/>
      <c r="I113" s="39"/>
      <c r="J113" s="39"/>
      <c r="K113" s="33">
        <f t="shared" si="1"/>
        <v>192.12</v>
      </c>
      <c r="L113" s="226"/>
      <c r="M113" s="34"/>
      <c r="N113" s="191"/>
      <c r="O113" s="191"/>
    </row>
    <row r="114" spans="2:15" s="2" customFormat="1" ht="15" customHeight="1" x14ac:dyDescent="0.3">
      <c r="B114" s="35" t="s">
        <v>287</v>
      </c>
      <c r="C114" s="26" t="s">
        <v>273</v>
      </c>
      <c r="D114" s="37" t="s">
        <v>288</v>
      </c>
      <c r="E114" s="38">
        <v>35.04</v>
      </c>
      <c r="F114" s="38"/>
      <c r="G114" s="38"/>
      <c r="H114" s="39"/>
      <c r="I114" s="39"/>
      <c r="J114" s="39"/>
      <c r="K114" s="33">
        <f t="shared" si="1"/>
        <v>35.04</v>
      </c>
      <c r="L114" s="226"/>
      <c r="M114" s="34"/>
      <c r="N114" s="191"/>
      <c r="O114" s="191"/>
    </row>
    <row r="115" spans="2:15" s="2" customFormat="1" ht="15" customHeight="1" x14ac:dyDescent="0.3">
      <c r="B115" s="35" t="s">
        <v>289</v>
      </c>
      <c r="C115" s="26" t="s">
        <v>273</v>
      </c>
      <c r="D115" s="37" t="s">
        <v>290</v>
      </c>
      <c r="E115" s="38">
        <v>18.82</v>
      </c>
      <c r="F115" s="38"/>
      <c r="G115" s="38"/>
      <c r="H115" s="39"/>
      <c r="I115" s="39"/>
      <c r="J115" s="39"/>
      <c r="K115" s="33">
        <f t="shared" si="1"/>
        <v>18.82</v>
      </c>
      <c r="L115" s="226"/>
      <c r="M115" s="34"/>
      <c r="N115" s="191"/>
      <c r="O115" s="191"/>
    </row>
    <row r="116" spans="2:15" s="2" customFormat="1" ht="15" customHeight="1" x14ac:dyDescent="0.3">
      <c r="B116" s="35" t="s">
        <v>291</v>
      </c>
      <c r="C116" s="26" t="s">
        <v>292</v>
      </c>
      <c r="D116" s="37" t="s">
        <v>293</v>
      </c>
      <c r="E116" s="38">
        <v>121.7</v>
      </c>
      <c r="F116" s="38"/>
      <c r="G116" s="38"/>
      <c r="H116" s="39"/>
      <c r="I116" s="39"/>
      <c r="J116" s="39"/>
      <c r="K116" s="33">
        <f t="shared" si="1"/>
        <v>121.7</v>
      </c>
      <c r="L116" s="226"/>
      <c r="M116" s="34"/>
      <c r="N116" s="191"/>
      <c r="O116" s="191"/>
    </row>
    <row r="117" spans="2:15" s="2" customFormat="1" ht="15" customHeight="1" x14ac:dyDescent="0.3">
      <c r="B117" s="35" t="s">
        <v>294</v>
      </c>
      <c r="C117" s="188" t="s">
        <v>292</v>
      </c>
      <c r="D117" s="37" t="s">
        <v>295</v>
      </c>
      <c r="E117" s="38">
        <v>8137.02</v>
      </c>
      <c r="F117" s="38">
        <v>-7866.39</v>
      </c>
      <c r="G117" s="38"/>
      <c r="H117" s="39"/>
      <c r="I117" s="39"/>
      <c r="J117" s="39"/>
      <c r="K117" s="33">
        <f t="shared" si="1"/>
        <v>270.63000000000011</v>
      </c>
      <c r="L117" s="226"/>
      <c r="M117" s="34"/>
      <c r="N117" s="184" t="s">
        <v>8</v>
      </c>
      <c r="O117" s="187" t="s">
        <v>2128</v>
      </c>
    </row>
    <row r="118" spans="2:15" s="2" customFormat="1" ht="15" customHeight="1" x14ac:dyDescent="0.3">
      <c r="B118" s="35" t="s">
        <v>296</v>
      </c>
      <c r="C118" s="26" t="s">
        <v>292</v>
      </c>
      <c r="D118" s="37" t="s">
        <v>297</v>
      </c>
      <c r="E118" s="38">
        <v>116.92</v>
      </c>
      <c r="F118" s="38"/>
      <c r="G118" s="38"/>
      <c r="H118" s="39"/>
      <c r="I118" s="39"/>
      <c r="J118" s="39"/>
      <c r="K118" s="33">
        <f t="shared" si="1"/>
        <v>116.92</v>
      </c>
      <c r="L118" s="226"/>
      <c r="M118" s="34"/>
      <c r="N118" s="191"/>
      <c r="O118" s="191"/>
    </row>
    <row r="119" spans="2:15" s="2" customFormat="1" ht="15" customHeight="1" x14ac:dyDescent="0.3">
      <c r="B119" s="35" t="s">
        <v>298</v>
      </c>
      <c r="C119" s="26" t="s">
        <v>292</v>
      </c>
      <c r="D119" s="37" t="s">
        <v>299</v>
      </c>
      <c r="E119" s="38">
        <v>107.42</v>
      </c>
      <c r="F119" s="38"/>
      <c r="G119" s="38"/>
      <c r="H119" s="39"/>
      <c r="I119" s="39"/>
      <c r="J119" s="39"/>
      <c r="K119" s="33">
        <f t="shared" si="1"/>
        <v>107.42</v>
      </c>
      <c r="L119" s="226"/>
      <c r="M119" s="34"/>
      <c r="N119" s="191"/>
      <c r="O119" s="191"/>
    </row>
    <row r="120" spans="2:15" s="2" customFormat="1" ht="15" customHeight="1" x14ac:dyDescent="0.3">
      <c r="B120" s="35" t="s">
        <v>300</v>
      </c>
      <c r="C120" s="188" t="s">
        <v>301</v>
      </c>
      <c r="D120" s="37" t="s">
        <v>302</v>
      </c>
      <c r="E120" s="38">
        <v>33001.86</v>
      </c>
      <c r="F120" s="38">
        <v>-15848.22</v>
      </c>
      <c r="G120" s="38"/>
      <c r="H120" s="39"/>
      <c r="I120" s="39"/>
      <c r="J120" s="39"/>
      <c r="K120" s="33">
        <f t="shared" si="1"/>
        <v>17153.64</v>
      </c>
      <c r="L120" s="226"/>
      <c r="M120" s="34"/>
      <c r="N120" s="184" t="s">
        <v>8</v>
      </c>
      <c r="O120" s="187" t="s">
        <v>2128</v>
      </c>
    </row>
    <row r="121" spans="2:15" s="2" customFormat="1" ht="15" customHeight="1" x14ac:dyDescent="0.3">
      <c r="B121" s="35" t="s">
        <v>303</v>
      </c>
      <c r="C121" s="26" t="s">
        <v>301</v>
      </c>
      <c r="D121" s="37" t="s">
        <v>304</v>
      </c>
      <c r="E121" s="38">
        <v>8685.48</v>
      </c>
      <c r="F121" s="38">
        <v>-3070.32</v>
      </c>
      <c r="G121" s="38"/>
      <c r="H121" s="39"/>
      <c r="I121" s="39"/>
      <c r="J121" s="39"/>
      <c r="K121" s="33">
        <f t="shared" si="1"/>
        <v>5615.16</v>
      </c>
      <c r="L121" s="226"/>
      <c r="M121" s="34"/>
      <c r="N121" s="184" t="s">
        <v>8</v>
      </c>
      <c r="O121" s="187" t="s">
        <v>2128</v>
      </c>
    </row>
    <row r="122" spans="2:15" s="2" customFormat="1" ht="15" customHeight="1" x14ac:dyDescent="0.3">
      <c r="B122" s="35" t="s">
        <v>305</v>
      </c>
      <c r="C122" s="26" t="s">
        <v>301</v>
      </c>
      <c r="D122" s="37" t="s">
        <v>306</v>
      </c>
      <c r="E122" s="38">
        <v>4397.6400000000003</v>
      </c>
      <c r="F122" s="38">
        <v>-429.12</v>
      </c>
      <c r="G122" s="38"/>
      <c r="H122" s="39"/>
      <c r="I122" s="39"/>
      <c r="J122" s="39"/>
      <c r="K122" s="33">
        <f t="shared" si="1"/>
        <v>3968.5200000000004</v>
      </c>
      <c r="L122" s="226"/>
      <c r="M122" s="34"/>
      <c r="N122" s="184" t="s">
        <v>8</v>
      </c>
      <c r="O122" s="187" t="s">
        <v>2128</v>
      </c>
    </row>
    <row r="123" spans="2:15" s="2" customFormat="1" ht="15" customHeight="1" x14ac:dyDescent="0.3">
      <c r="B123" s="35" t="s">
        <v>307</v>
      </c>
      <c r="C123" s="26" t="s">
        <v>301</v>
      </c>
      <c r="D123" s="37" t="s">
        <v>308</v>
      </c>
      <c r="E123" s="38">
        <v>1353.48</v>
      </c>
      <c r="F123" s="38"/>
      <c r="G123" s="38"/>
      <c r="H123" s="39"/>
      <c r="I123" s="39"/>
      <c r="J123" s="39"/>
      <c r="K123" s="33">
        <f t="shared" si="1"/>
        <v>1353.48</v>
      </c>
      <c r="L123" s="226"/>
      <c r="M123" s="34"/>
      <c r="N123" s="191"/>
      <c r="O123" s="191"/>
    </row>
    <row r="124" spans="2:15" s="2" customFormat="1" ht="15" customHeight="1" x14ac:dyDescent="0.3">
      <c r="B124" s="35" t="s">
        <v>309</v>
      </c>
      <c r="C124" s="26" t="s">
        <v>301</v>
      </c>
      <c r="D124" s="37" t="s">
        <v>310</v>
      </c>
      <c r="E124" s="38">
        <v>5849.16</v>
      </c>
      <c r="F124" s="38"/>
      <c r="G124" s="38"/>
      <c r="H124" s="39"/>
      <c r="I124" s="39"/>
      <c r="J124" s="39"/>
      <c r="K124" s="33">
        <f t="shared" si="1"/>
        <v>5849.16</v>
      </c>
      <c r="L124" s="226"/>
      <c r="M124" s="34"/>
      <c r="N124" s="191"/>
      <c r="O124" s="191"/>
    </row>
    <row r="125" spans="2:15" s="2" customFormat="1" ht="15" customHeight="1" x14ac:dyDescent="0.3">
      <c r="B125" s="35" t="s">
        <v>311</v>
      </c>
      <c r="C125" s="26" t="s">
        <v>312</v>
      </c>
      <c r="D125" s="37" t="s">
        <v>313</v>
      </c>
      <c r="E125" s="38">
        <v>583.49</v>
      </c>
      <c r="F125" s="38"/>
      <c r="G125" s="38"/>
      <c r="H125" s="39"/>
      <c r="I125" s="39"/>
      <c r="J125" s="39"/>
      <c r="K125" s="33">
        <f t="shared" si="1"/>
        <v>583.49</v>
      </c>
      <c r="L125" s="226"/>
      <c r="M125" s="34"/>
      <c r="N125" s="191"/>
      <c r="O125" s="191"/>
    </row>
    <row r="126" spans="2:15" s="2" customFormat="1" ht="15" customHeight="1" x14ac:dyDescent="0.3">
      <c r="B126" s="35" t="s">
        <v>314</v>
      </c>
      <c r="C126" s="26" t="s">
        <v>312</v>
      </c>
      <c r="D126" s="37" t="s">
        <v>315</v>
      </c>
      <c r="E126" s="38">
        <v>31.56</v>
      </c>
      <c r="F126" s="38"/>
      <c r="G126" s="38"/>
      <c r="H126" s="39"/>
      <c r="I126" s="39"/>
      <c r="J126" s="39"/>
      <c r="K126" s="33">
        <f t="shared" si="1"/>
        <v>31.56</v>
      </c>
      <c r="L126" s="226"/>
      <c r="M126" s="34"/>
      <c r="N126" s="191"/>
      <c r="O126" s="191"/>
    </row>
    <row r="127" spans="2:15" s="2" customFormat="1" ht="15" customHeight="1" x14ac:dyDescent="0.3">
      <c r="B127" s="35" t="s">
        <v>316</v>
      </c>
      <c r="C127" s="26" t="s">
        <v>312</v>
      </c>
      <c r="D127" s="37" t="s">
        <v>317</v>
      </c>
      <c r="E127" s="38">
        <v>15.6</v>
      </c>
      <c r="F127" s="38"/>
      <c r="G127" s="38"/>
      <c r="H127" s="39"/>
      <c r="I127" s="39"/>
      <c r="J127" s="39"/>
      <c r="K127" s="33">
        <f t="shared" si="1"/>
        <v>15.6</v>
      </c>
      <c r="L127" s="226"/>
      <c r="M127" s="34"/>
      <c r="N127" s="191"/>
      <c r="O127" s="191"/>
    </row>
    <row r="128" spans="2:15" s="2" customFormat="1" ht="15" customHeight="1" x14ac:dyDescent="0.3">
      <c r="B128" s="35" t="s">
        <v>318</v>
      </c>
      <c r="C128" s="26" t="s">
        <v>319</v>
      </c>
      <c r="D128" s="37" t="s">
        <v>320</v>
      </c>
      <c r="E128" s="38">
        <v>143.28</v>
      </c>
      <c r="F128" s="38"/>
      <c r="G128" s="38"/>
      <c r="H128" s="39"/>
      <c r="I128" s="39"/>
      <c r="J128" s="39"/>
      <c r="K128" s="33">
        <f t="shared" si="1"/>
        <v>143.28</v>
      </c>
      <c r="L128" s="226"/>
      <c r="M128" s="34"/>
      <c r="N128" s="191"/>
      <c r="O128" s="191"/>
    </row>
    <row r="129" spans="2:15" s="2" customFormat="1" ht="15" customHeight="1" x14ac:dyDescent="0.3">
      <c r="B129" s="35" t="s">
        <v>321</v>
      </c>
      <c r="C129" s="26" t="s">
        <v>322</v>
      </c>
      <c r="D129" s="37" t="s">
        <v>323</v>
      </c>
      <c r="E129" s="38">
        <v>6675.24</v>
      </c>
      <c r="F129" s="38"/>
      <c r="G129" s="38"/>
      <c r="H129" s="39"/>
      <c r="I129" s="39"/>
      <c r="J129" s="39"/>
      <c r="K129" s="33">
        <f t="shared" si="1"/>
        <v>6675.24</v>
      </c>
      <c r="L129" s="226"/>
      <c r="M129" s="34"/>
      <c r="N129" s="191"/>
      <c r="O129" s="191"/>
    </row>
    <row r="130" spans="2:15" s="2" customFormat="1" ht="15" customHeight="1" x14ac:dyDescent="0.3">
      <c r="B130" s="35" t="s">
        <v>324</v>
      </c>
      <c r="C130" s="26" t="s">
        <v>322</v>
      </c>
      <c r="D130" s="37" t="s">
        <v>325</v>
      </c>
      <c r="E130" s="38">
        <v>11732.52</v>
      </c>
      <c r="F130" s="38"/>
      <c r="G130" s="38"/>
      <c r="H130" s="39"/>
      <c r="I130" s="39"/>
      <c r="J130" s="39"/>
      <c r="K130" s="33">
        <f t="shared" si="1"/>
        <v>11732.52</v>
      </c>
      <c r="L130" s="226"/>
      <c r="M130" s="34"/>
      <c r="N130" s="191"/>
      <c r="O130" s="191"/>
    </row>
    <row r="131" spans="2:15" s="2" customFormat="1" ht="15" customHeight="1" x14ac:dyDescent="0.3">
      <c r="B131" s="35" t="s">
        <v>326</v>
      </c>
      <c r="C131" s="26" t="s">
        <v>322</v>
      </c>
      <c r="D131" s="37" t="s">
        <v>327</v>
      </c>
      <c r="E131" s="38">
        <v>846.48</v>
      </c>
      <c r="F131" s="38"/>
      <c r="G131" s="38"/>
      <c r="H131" s="39"/>
      <c r="I131" s="39"/>
      <c r="J131" s="39"/>
      <c r="K131" s="33">
        <f t="shared" si="1"/>
        <v>846.48</v>
      </c>
      <c r="L131" s="226"/>
      <c r="M131" s="34"/>
      <c r="N131" s="191"/>
      <c r="O131" s="191"/>
    </row>
    <row r="132" spans="2:15" s="2" customFormat="1" ht="15" customHeight="1" x14ac:dyDescent="0.3">
      <c r="B132" s="35" t="s">
        <v>328</v>
      </c>
      <c r="C132" s="26" t="s">
        <v>322</v>
      </c>
      <c r="D132" s="37" t="s">
        <v>329</v>
      </c>
      <c r="E132" s="38">
        <v>1940.04</v>
      </c>
      <c r="F132" s="38"/>
      <c r="G132" s="38"/>
      <c r="H132" s="39"/>
      <c r="I132" s="39"/>
      <c r="J132" s="39"/>
      <c r="K132" s="33">
        <f t="shared" si="1"/>
        <v>1940.04</v>
      </c>
      <c r="L132" s="226"/>
      <c r="M132" s="34"/>
      <c r="N132" s="191"/>
      <c r="O132" s="191"/>
    </row>
    <row r="133" spans="2:15" s="2" customFormat="1" ht="15" customHeight="1" x14ac:dyDescent="0.3">
      <c r="B133" s="35" t="s">
        <v>330</v>
      </c>
      <c r="C133" s="26" t="s">
        <v>322</v>
      </c>
      <c r="D133" s="37" t="s">
        <v>331</v>
      </c>
      <c r="E133" s="38">
        <v>1809.36</v>
      </c>
      <c r="F133" s="38"/>
      <c r="G133" s="38"/>
      <c r="H133" s="39"/>
      <c r="I133" s="39"/>
      <c r="J133" s="39"/>
      <c r="K133" s="33">
        <f t="shared" si="1"/>
        <v>1809.36</v>
      </c>
      <c r="L133" s="226"/>
      <c r="M133" s="34"/>
      <c r="N133" s="191"/>
      <c r="O133" s="191"/>
    </row>
    <row r="134" spans="2:15" s="2" customFormat="1" ht="15" customHeight="1" x14ac:dyDescent="0.3">
      <c r="B134" s="35" t="s">
        <v>332</v>
      </c>
      <c r="C134" s="26" t="s">
        <v>333</v>
      </c>
      <c r="D134" s="37" t="s">
        <v>334</v>
      </c>
      <c r="E134" s="38">
        <v>1455.14</v>
      </c>
      <c r="F134" s="38">
        <v>-1146.7</v>
      </c>
      <c r="G134" s="38"/>
      <c r="H134" s="39"/>
      <c r="I134" s="39"/>
      <c r="J134" s="39"/>
      <c r="K134" s="33">
        <f t="shared" si="1"/>
        <v>308.44000000000005</v>
      </c>
      <c r="L134" s="226"/>
      <c r="M134" s="34"/>
      <c r="N134" s="184" t="s">
        <v>8</v>
      </c>
      <c r="O134" s="187" t="s">
        <v>2128</v>
      </c>
    </row>
    <row r="135" spans="2:15" s="2" customFormat="1" ht="15" customHeight="1" x14ac:dyDescent="0.3">
      <c r="B135" s="35" t="s">
        <v>335</v>
      </c>
      <c r="C135" s="26" t="s">
        <v>333</v>
      </c>
      <c r="D135" s="37" t="s">
        <v>336</v>
      </c>
      <c r="E135" s="38">
        <v>658.67</v>
      </c>
      <c r="F135" s="38">
        <v>-102.24</v>
      </c>
      <c r="G135" s="38"/>
      <c r="H135" s="39"/>
      <c r="I135" s="39"/>
      <c r="J135" s="39"/>
      <c r="K135" s="33">
        <f t="shared" si="1"/>
        <v>556.42999999999995</v>
      </c>
      <c r="L135" s="226"/>
      <c r="M135" s="34"/>
      <c r="N135" s="184" t="s">
        <v>8</v>
      </c>
      <c r="O135" s="187" t="s">
        <v>2128</v>
      </c>
    </row>
    <row r="136" spans="2:15" s="2" customFormat="1" ht="15" customHeight="1" x14ac:dyDescent="0.3">
      <c r="B136" s="35" t="s">
        <v>337</v>
      </c>
      <c r="C136" s="26" t="s">
        <v>333</v>
      </c>
      <c r="D136" s="37" t="s">
        <v>338</v>
      </c>
      <c r="E136" s="38">
        <v>14674.84</v>
      </c>
      <c r="F136" s="38">
        <v>-7151.62</v>
      </c>
      <c r="G136" s="38"/>
      <c r="H136" s="39"/>
      <c r="I136" s="39"/>
      <c r="J136" s="39"/>
      <c r="K136" s="33">
        <f t="shared" ref="K136:K199" si="2">SUM(E136:J136)</f>
        <v>7523.22</v>
      </c>
      <c r="L136" s="226"/>
      <c r="M136" s="34"/>
      <c r="N136" s="191"/>
      <c r="O136" s="191"/>
    </row>
    <row r="137" spans="2:15" s="2" customFormat="1" ht="15" customHeight="1" x14ac:dyDescent="0.3">
      <c r="B137" s="35" t="s">
        <v>339</v>
      </c>
      <c r="C137" s="26" t="s">
        <v>333</v>
      </c>
      <c r="D137" s="37" t="s">
        <v>340</v>
      </c>
      <c r="E137" s="38">
        <v>894.24</v>
      </c>
      <c r="F137" s="38">
        <v>-894.24</v>
      </c>
      <c r="G137" s="38"/>
      <c r="H137" s="39"/>
      <c r="I137" s="39"/>
      <c r="J137" s="39"/>
      <c r="K137" s="33">
        <f t="shared" si="2"/>
        <v>0</v>
      </c>
      <c r="L137" s="226"/>
      <c r="M137" s="34"/>
      <c r="N137" s="191"/>
      <c r="O137" s="191"/>
    </row>
    <row r="138" spans="2:15" s="2" customFormat="1" ht="15" customHeight="1" x14ac:dyDescent="0.3">
      <c r="B138" s="35" t="s">
        <v>341</v>
      </c>
      <c r="C138" s="26" t="s">
        <v>333</v>
      </c>
      <c r="D138" s="37" t="s">
        <v>342</v>
      </c>
      <c r="E138" s="38">
        <v>41.28</v>
      </c>
      <c r="F138" s="38">
        <v>-41.28</v>
      </c>
      <c r="G138" s="38"/>
      <c r="H138" s="39"/>
      <c r="I138" s="39"/>
      <c r="J138" s="39"/>
      <c r="K138" s="33">
        <f t="shared" si="2"/>
        <v>0</v>
      </c>
      <c r="L138" s="226"/>
      <c r="M138" s="34"/>
      <c r="N138" s="184" t="s">
        <v>8</v>
      </c>
      <c r="O138" s="187" t="s">
        <v>2128</v>
      </c>
    </row>
    <row r="139" spans="2:15" s="2" customFormat="1" ht="15" customHeight="1" x14ac:dyDescent="0.3">
      <c r="B139" s="35" t="s">
        <v>343</v>
      </c>
      <c r="C139" s="26" t="s">
        <v>333</v>
      </c>
      <c r="D139" s="37" t="s">
        <v>344</v>
      </c>
      <c r="E139" s="38">
        <v>538.87</v>
      </c>
      <c r="F139" s="38">
        <v>-446.58</v>
      </c>
      <c r="G139" s="38"/>
      <c r="H139" s="39"/>
      <c r="I139" s="39"/>
      <c r="J139" s="39"/>
      <c r="K139" s="33">
        <f t="shared" si="2"/>
        <v>92.29000000000002</v>
      </c>
      <c r="L139" s="226"/>
      <c r="M139" s="34"/>
      <c r="N139" s="191"/>
      <c r="O139" s="191"/>
    </row>
    <row r="140" spans="2:15" s="2" customFormat="1" ht="15" customHeight="1" x14ac:dyDescent="0.3">
      <c r="B140" s="35" t="s">
        <v>345</v>
      </c>
      <c r="C140" s="26" t="s">
        <v>333</v>
      </c>
      <c r="D140" s="37" t="s">
        <v>346</v>
      </c>
      <c r="E140" s="38">
        <v>282.60000000000002</v>
      </c>
      <c r="F140" s="8">
        <v>-282.60000000000002</v>
      </c>
      <c r="G140" s="38"/>
      <c r="H140" s="39"/>
      <c r="I140" s="39"/>
      <c r="J140" s="39"/>
      <c r="K140" s="33">
        <f t="shared" si="2"/>
        <v>0</v>
      </c>
      <c r="L140" s="226"/>
      <c r="M140" s="34"/>
      <c r="N140" s="184" t="s">
        <v>8</v>
      </c>
      <c r="O140" s="184" t="s">
        <v>2106</v>
      </c>
    </row>
    <row r="141" spans="2:15" s="2" customFormat="1" ht="15" customHeight="1" x14ac:dyDescent="0.3">
      <c r="B141" s="35" t="s">
        <v>347</v>
      </c>
      <c r="C141" s="26" t="s">
        <v>333</v>
      </c>
      <c r="D141" s="37" t="s">
        <v>348</v>
      </c>
      <c r="E141" s="38">
        <v>745.95</v>
      </c>
      <c r="F141" s="38">
        <v>-745.95</v>
      </c>
      <c r="G141" s="38"/>
      <c r="H141" s="39"/>
      <c r="I141" s="39"/>
      <c r="J141" s="39"/>
      <c r="K141" s="33">
        <f t="shared" si="2"/>
        <v>0</v>
      </c>
      <c r="L141" s="226"/>
      <c r="M141" s="34"/>
      <c r="N141" s="184" t="s">
        <v>8</v>
      </c>
      <c r="O141" s="187" t="s">
        <v>2128</v>
      </c>
    </row>
    <row r="142" spans="2:15" s="2" customFormat="1" ht="15" customHeight="1" x14ac:dyDescent="0.3">
      <c r="B142" s="35" t="s">
        <v>349</v>
      </c>
      <c r="C142" s="26" t="s">
        <v>333</v>
      </c>
      <c r="D142" s="37" t="s">
        <v>350</v>
      </c>
      <c r="E142" s="38">
        <v>1187.4000000000001</v>
      </c>
      <c r="F142" s="38"/>
      <c r="G142" s="38"/>
      <c r="H142" s="39"/>
      <c r="I142" s="39"/>
      <c r="J142" s="39"/>
      <c r="K142" s="33">
        <f t="shared" si="2"/>
        <v>1187.4000000000001</v>
      </c>
      <c r="L142" s="226"/>
      <c r="M142" s="34"/>
      <c r="N142" s="191"/>
      <c r="O142" s="191"/>
    </row>
    <row r="143" spans="2:15" s="2" customFormat="1" ht="15" customHeight="1" x14ac:dyDescent="0.3">
      <c r="B143" s="35" t="s">
        <v>351</v>
      </c>
      <c r="C143" s="26" t="s">
        <v>333</v>
      </c>
      <c r="D143" s="37" t="s">
        <v>352</v>
      </c>
      <c r="E143" s="38">
        <v>2920.53</v>
      </c>
      <c r="F143" s="38"/>
      <c r="G143" s="38"/>
      <c r="H143" s="39"/>
      <c r="I143" s="39"/>
      <c r="J143" s="39"/>
      <c r="K143" s="33">
        <f t="shared" si="2"/>
        <v>2920.53</v>
      </c>
      <c r="L143" s="226"/>
      <c r="M143" s="34"/>
      <c r="N143" s="191"/>
      <c r="O143" s="191"/>
    </row>
    <row r="144" spans="2:15" s="2" customFormat="1" ht="15" customHeight="1" x14ac:dyDescent="0.3">
      <c r="B144" s="35" t="s">
        <v>353</v>
      </c>
      <c r="C144" s="26" t="s">
        <v>333</v>
      </c>
      <c r="D144" s="37" t="s">
        <v>354</v>
      </c>
      <c r="E144" s="38">
        <v>282.60000000000002</v>
      </c>
      <c r="F144" s="38"/>
      <c r="G144" s="38"/>
      <c r="H144" s="39"/>
      <c r="I144" s="39"/>
      <c r="J144" s="39"/>
      <c r="K144" s="33">
        <f t="shared" si="2"/>
        <v>282.60000000000002</v>
      </c>
      <c r="L144" s="226"/>
      <c r="M144" s="34"/>
      <c r="N144" s="191"/>
      <c r="O144" s="191"/>
    </row>
    <row r="145" spans="2:15" s="2" customFormat="1" ht="15" customHeight="1" x14ac:dyDescent="0.3">
      <c r="B145" s="35" t="s">
        <v>355</v>
      </c>
      <c r="C145" s="26" t="s">
        <v>333</v>
      </c>
      <c r="D145" s="37" t="s">
        <v>356</v>
      </c>
      <c r="E145" s="38">
        <v>156.09</v>
      </c>
      <c r="F145" s="38"/>
      <c r="G145" s="38"/>
      <c r="H145" s="39"/>
      <c r="I145" s="39"/>
      <c r="J145" s="39"/>
      <c r="K145" s="33">
        <f t="shared" si="2"/>
        <v>156.09</v>
      </c>
      <c r="L145" s="226"/>
      <c r="M145" s="34"/>
      <c r="N145" s="191"/>
      <c r="O145" s="191"/>
    </row>
    <row r="146" spans="2:15" s="2" customFormat="1" ht="15" customHeight="1" x14ac:dyDescent="0.3">
      <c r="B146" s="35" t="s">
        <v>357</v>
      </c>
      <c r="C146" s="188" t="s">
        <v>333</v>
      </c>
      <c r="D146" s="37" t="s">
        <v>358</v>
      </c>
      <c r="E146" s="38">
        <v>2160.36</v>
      </c>
      <c r="F146" s="38">
        <v>-2063.4</v>
      </c>
      <c r="G146" s="38"/>
      <c r="H146" s="39"/>
      <c r="I146" s="39"/>
      <c r="J146" s="39"/>
      <c r="K146" s="33">
        <f t="shared" si="2"/>
        <v>96.960000000000036</v>
      </c>
      <c r="L146" s="226"/>
      <c r="M146" s="34"/>
      <c r="N146" s="184" t="s">
        <v>8</v>
      </c>
      <c r="O146" s="187" t="s">
        <v>2128</v>
      </c>
    </row>
    <row r="147" spans="2:15" s="2" customFormat="1" ht="15" customHeight="1" x14ac:dyDescent="0.3">
      <c r="B147" s="35" t="s">
        <v>359</v>
      </c>
      <c r="C147" s="26" t="s">
        <v>333</v>
      </c>
      <c r="D147" s="37" t="s">
        <v>360</v>
      </c>
      <c r="E147" s="38">
        <v>58.2</v>
      </c>
      <c r="F147" s="38">
        <v>-58.2</v>
      </c>
      <c r="G147" s="38"/>
      <c r="H147" s="39"/>
      <c r="I147" s="39"/>
      <c r="J147" s="39"/>
      <c r="K147" s="33">
        <f t="shared" si="2"/>
        <v>0</v>
      </c>
      <c r="L147" s="226"/>
      <c r="M147" s="34"/>
      <c r="N147" s="184" t="s">
        <v>8</v>
      </c>
      <c r="O147" s="187" t="s">
        <v>2128</v>
      </c>
    </row>
    <row r="148" spans="2:15" s="2" customFormat="1" ht="15" customHeight="1" x14ac:dyDescent="0.3">
      <c r="B148" s="35" t="s">
        <v>361</v>
      </c>
      <c r="C148" s="26" t="s">
        <v>333</v>
      </c>
      <c r="D148" s="37" t="s">
        <v>362</v>
      </c>
      <c r="E148" s="38">
        <v>1855.2</v>
      </c>
      <c r="F148" s="38">
        <v>-282.72000000000003</v>
      </c>
      <c r="G148" s="38"/>
      <c r="H148" s="39"/>
      <c r="I148" s="39"/>
      <c r="J148" s="39"/>
      <c r="K148" s="33">
        <f t="shared" si="2"/>
        <v>1572.48</v>
      </c>
      <c r="L148" s="226"/>
      <c r="M148" s="34"/>
      <c r="N148" s="184" t="s">
        <v>8</v>
      </c>
      <c r="O148" s="187" t="s">
        <v>2128</v>
      </c>
    </row>
    <row r="149" spans="2:15" s="2" customFormat="1" ht="15" customHeight="1" x14ac:dyDescent="0.3">
      <c r="B149" s="35" t="s">
        <v>363</v>
      </c>
      <c r="C149" s="26" t="s">
        <v>333</v>
      </c>
      <c r="D149" s="37" t="s">
        <v>364</v>
      </c>
      <c r="E149" s="38">
        <v>200.12</v>
      </c>
      <c r="F149" s="38"/>
      <c r="G149" s="38"/>
      <c r="H149" s="39"/>
      <c r="I149" s="39"/>
      <c r="J149" s="39"/>
      <c r="K149" s="33">
        <f t="shared" si="2"/>
        <v>200.12</v>
      </c>
      <c r="L149" s="226"/>
      <c r="M149" s="34"/>
      <c r="N149" s="191"/>
      <c r="O149" s="191"/>
    </row>
    <row r="150" spans="2:15" s="2" customFormat="1" ht="15" customHeight="1" x14ac:dyDescent="0.3">
      <c r="B150" s="35" t="s">
        <v>365</v>
      </c>
      <c r="C150" s="26" t="s">
        <v>333</v>
      </c>
      <c r="D150" s="37" t="s">
        <v>366</v>
      </c>
      <c r="E150" s="38">
        <v>58.2</v>
      </c>
      <c r="F150" s="38"/>
      <c r="G150" s="38"/>
      <c r="H150" s="39"/>
      <c r="I150" s="39"/>
      <c r="J150" s="39"/>
      <c r="K150" s="33">
        <f t="shared" si="2"/>
        <v>58.2</v>
      </c>
      <c r="L150" s="226"/>
      <c r="M150" s="34"/>
      <c r="N150" s="191"/>
      <c r="O150" s="191"/>
    </row>
    <row r="151" spans="2:15" s="2" customFormat="1" ht="15" customHeight="1" x14ac:dyDescent="0.3">
      <c r="B151" s="35" t="s">
        <v>367</v>
      </c>
      <c r="C151" s="26" t="s">
        <v>333</v>
      </c>
      <c r="D151" s="37" t="s">
        <v>368</v>
      </c>
      <c r="E151" s="38">
        <v>208.1</v>
      </c>
      <c r="F151" s="38"/>
      <c r="G151" s="38"/>
      <c r="H151" s="39"/>
      <c r="I151" s="39"/>
      <c r="J151" s="39"/>
      <c r="K151" s="33">
        <f t="shared" si="2"/>
        <v>208.1</v>
      </c>
      <c r="L151" s="226"/>
      <c r="M151" s="34"/>
      <c r="N151" s="191"/>
      <c r="O151" s="191"/>
    </row>
    <row r="152" spans="2:15" s="2" customFormat="1" ht="15" customHeight="1" x14ac:dyDescent="0.3">
      <c r="B152" s="35" t="s">
        <v>369</v>
      </c>
      <c r="C152" s="26" t="s">
        <v>333</v>
      </c>
      <c r="D152" s="37" t="s">
        <v>370</v>
      </c>
      <c r="E152" s="38">
        <v>109.16</v>
      </c>
      <c r="F152" s="38"/>
      <c r="G152" s="38"/>
      <c r="H152" s="39"/>
      <c r="I152" s="39"/>
      <c r="J152" s="39"/>
      <c r="K152" s="33">
        <f t="shared" si="2"/>
        <v>109.16</v>
      </c>
      <c r="L152" s="226"/>
      <c r="M152" s="34"/>
      <c r="N152" s="191"/>
      <c r="O152" s="191"/>
    </row>
    <row r="153" spans="2:15" s="2" customFormat="1" ht="15" customHeight="1" x14ac:dyDescent="0.3">
      <c r="B153" s="35" t="s">
        <v>371</v>
      </c>
      <c r="C153" s="26" t="s">
        <v>333</v>
      </c>
      <c r="D153" s="37" t="s">
        <v>372</v>
      </c>
      <c r="E153" s="38">
        <v>82.44</v>
      </c>
      <c r="F153" s="38"/>
      <c r="G153" s="38"/>
      <c r="H153" s="39"/>
      <c r="I153" s="39"/>
      <c r="J153" s="39"/>
      <c r="K153" s="33">
        <f t="shared" si="2"/>
        <v>82.44</v>
      </c>
      <c r="L153" s="226"/>
      <c r="M153" s="34"/>
      <c r="N153" s="191"/>
      <c r="O153" s="191"/>
    </row>
    <row r="154" spans="2:15" s="2" customFormat="1" ht="15" customHeight="1" x14ac:dyDescent="0.3">
      <c r="B154" s="35" t="s">
        <v>373</v>
      </c>
      <c r="C154" s="26" t="s">
        <v>333</v>
      </c>
      <c r="D154" s="37" t="s">
        <v>374</v>
      </c>
      <c r="E154" s="38">
        <v>338.52</v>
      </c>
      <c r="F154" s="38"/>
      <c r="G154" s="38"/>
      <c r="H154" s="39"/>
      <c r="I154" s="39"/>
      <c r="J154" s="39"/>
      <c r="K154" s="33">
        <f t="shared" si="2"/>
        <v>338.52</v>
      </c>
      <c r="L154" s="226"/>
      <c r="M154" s="34"/>
      <c r="N154" s="191"/>
      <c r="O154" s="191"/>
    </row>
    <row r="155" spans="2:15" s="2" customFormat="1" ht="15" customHeight="1" x14ac:dyDescent="0.3">
      <c r="B155" s="35" t="s">
        <v>375</v>
      </c>
      <c r="C155" s="26" t="s">
        <v>333</v>
      </c>
      <c r="D155" s="37" t="s">
        <v>376</v>
      </c>
      <c r="E155" s="38">
        <v>3799.08</v>
      </c>
      <c r="F155" s="38"/>
      <c r="G155" s="38"/>
      <c r="H155" s="39"/>
      <c r="I155" s="39"/>
      <c r="J155" s="39"/>
      <c r="K155" s="33">
        <f t="shared" si="2"/>
        <v>3799.08</v>
      </c>
      <c r="L155" s="226"/>
      <c r="M155" s="34"/>
      <c r="N155" s="191"/>
      <c r="O155" s="191"/>
    </row>
    <row r="156" spans="2:15" s="2" customFormat="1" ht="15" customHeight="1" x14ac:dyDescent="0.3">
      <c r="B156" s="35" t="s">
        <v>377</v>
      </c>
      <c r="C156" s="26" t="s">
        <v>333</v>
      </c>
      <c r="D156" s="37" t="s">
        <v>378</v>
      </c>
      <c r="E156" s="38">
        <v>3774.96</v>
      </c>
      <c r="F156" s="38"/>
      <c r="G156" s="38"/>
      <c r="H156" s="39"/>
      <c r="I156" s="39"/>
      <c r="J156" s="39"/>
      <c r="K156" s="33">
        <f t="shared" si="2"/>
        <v>3774.96</v>
      </c>
      <c r="L156" s="226"/>
      <c r="M156" s="34"/>
      <c r="N156" s="191"/>
      <c r="O156" s="191"/>
    </row>
    <row r="157" spans="2:15" s="2" customFormat="1" ht="15" customHeight="1" x14ac:dyDescent="0.3">
      <c r="B157" s="35" t="s">
        <v>379</v>
      </c>
      <c r="C157" s="26" t="s">
        <v>380</v>
      </c>
      <c r="D157" s="37" t="s">
        <v>381</v>
      </c>
      <c r="E157" s="38">
        <v>3078.73</v>
      </c>
      <c r="F157" s="38">
        <v>-932.16</v>
      </c>
      <c r="G157" s="38"/>
      <c r="H157" s="39"/>
      <c r="I157" s="39"/>
      <c r="J157" s="39"/>
      <c r="K157" s="33">
        <f t="shared" si="2"/>
        <v>2146.5700000000002</v>
      </c>
      <c r="L157" s="226"/>
      <c r="M157" s="34"/>
      <c r="N157" s="191"/>
      <c r="O157" s="191"/>
    </row>
    <row r="158" spans="2:15" s="2" customFormat="1" ht="15" customHeight="1" x14ac:dyDescent="0.3">
      <c r="B158" s="35" t="s">
        <v>382</v>
      </c>
      <c r="C158" s="26" t="s">
        <v>383</v>
      </c>
      <c r="D158" s="37" t="s">
        <v>384</v>
      </c>
      <c r="E158" s="38">
        <v>1237.2</v>
      </c>
      <c r="F158" s="38">
        <v>-1170.3599999999999</v>
      </c>
      <c r="G158" s="38"/>
      <c r="H158" s="39"/>
      <c r="I158" s="39"/>
      <c r="J158" s="39"/>
      <c r="K158" s="33">
        <f t="shared" si="2"/>
        <v>66.840000000000146</v>
      </c>
      <c r="L158" s="226"/>
      <c r="M158" s="34"/>
      <c r="N158" s="184" t="s">
        <v>8</v>
      </c>
      <c r="O158" s="187" t="s">
        <v>2128</v>
      </c>
    </row>
    <row r="159" spans="2:15" s="2" customFormat="1" ht="15" customHeight="1" x14ac:dyDescent="0.3">
      <c r="B159" s="35" t="s">
        <v>385</v>
      </c>
      <c r="C159" s="26" t="s">
        <v>383</v>
      </c>
      <c r="D159" s="37" t="s">
        <v>386</v>
      </c>
      <c r="E159" s="38">
        <v>81.53</v>
      </c>
      <c r="F159" s="38"/>
      <c r="G159" s="38"/>
      <c r="H159" s="39"/>
      <c r="I159" s="39"/>
      <c r="J159" s="39"/>
      <c r="K159" s="33">
        <f t="shared" si="2"/>
        <v>81.53</v>
      </c>
      <c r="L159" s="226"/>
      <c r="M159" s="34"/>
      <c r="N159" s="191"/>
      <c r="O159" s="191"/>
    </row>
    <row r="160" spans="2:15" s="2" customFormat="1" ht="15" customHeight="1" x14ac:dyDescent="0.3">
      <c r="B160" s="35" t="s">
        <v>387</v>
      </c>
      <c r="C160" s="26" t="s">
        <v>383</v>
      </c>
      <c r="D160" s="37" t="s">
        <v>388</v>
      </c>
      <c r="E160" s="38">
        <v>210.13</v>
      </c>
      <c r="F160" s="38"/>
      <c r="G160" s="38"/>
      <c r="H160" s="39"/>
      <c r="I160" s="39"/>
      <c r="J160" s="39"/>
      <c r="K160" s="33">
        <f t="shared" si="2"/>
        <v>210.13</v>
      </c>
      <c r="L160" s="226"/>
      <c r="M160" s="34"/>
      <c r="N160" s="191"/>
      <c r="O160" s="191"/>
    </row>
    <row r="161" spans="2:15" s="2" customFormat="1" ht="15" customHeight="1" x14ac:dyDescent="0.3">
      <c r="B161" s="35" t="s">
        <v>389</v>
      </c>
      <c r="C161" s="26" t="s">
        <v>383</v>
      </c>
      <c r="D161" s="37" t="s">
        <v>390</v>
      </c>
      <c r="E161" s="38">
        <v>327.51</v>
      </c>
      <c r="F161" s="38"/>
      <c r="G161" s="38"/>
      <c r="H161" s="39"/>
      <c r="I161" s="39"/>
      <c r="J161" s="39"/>
      <c r="K161" s="33">
        <f t="shared" si="2"/>
        <v>327.51</v>
      </c>
      <c r="L161" s="226"/>
      <c r="M161" s="34"/>
      <c r="N161" s="191"/>
      <c r="O161" s="191"/>
    </row>
    <row r="162" spans="2:15" s="2" customFormat="1" ht="15" customHeight="1" x14ac:dyDescent="0.3">
      <c r="B162" s="35" t="s">
        <v>391</v>
      </c>
      <c r="C162" s="26" t="s">
        <v>392</v>
      </c>
      <c r="D162" s="37" t="s">
        <v>393</v>
      </c>
      <c r="E162" s="38">
        <v>8087.88</v>
      </c>
      <c r="F162" s="38">
        <v>-1399.92</v>
      </c>
      <c r="G162" s="38"/>
      <c r="H162" s="39"/>
      <c r="I162" s="39"/>
      <c r="J162" s="39"/>
      <c r="K162" s="33">
        <f t="shared" si="2"/>
        <v>6687.96</v>
      </c>
      <c r="L162" s="226"/>
      <c r="M162" s="34"/>
      <c r="N162" s="184" t="s">
        <v>8</v>
      </c>
      <c r="O162" s="184" t="s">
        <v>2111</v>
      </c>
    </row>
    <row r="163" spans="2:15" s="2" customFormat="1" ht="15" customHeight="1" x14ac:dyDescent="0.3">
      <c r="B163" s="35" t="s">
        <v>394</v>
      </c>
      <c r="C163" s="26" t="s">
        <v>392</v>
      </c>
      <c r="D163" s="37" t="s">
        <v>395</v>
      </c>
      <c r="E163" s="38">
        <v>2196.2600000000002</v>
      </c>
      <c r="F163" s="38">
        <v>-1671.5</v>
      </c>
      <c r="G163" s="38"/>
      <c r="H163" s="39"/>
      <c r="I163" s="39"/>
      <c r="J163" s="39"/>
      <c r="K163" s="33">
        <f t="shared" si="2"/>
        <v>524.76000000000022</v>
      </c>
      <c r="L163" s="226"/>
      <c r="M163" s="34"/>
      <c r="N163" s="184" t="s">
        <v>8</v>
      </c>
      <c r="O163" s="184" t="s">
        <v>2111</v>
      </c>
    </row>
    <row r="164" spans="2:15" s="2" customFormat="1" ht="15" customHeight="1" x14ac:dyDescent="0.3">
      <c r="B164" s="35" t="s">
        <v>396</v>
      </c>
      <c r="C164" s="26" t="s">
        <v>392</v>
      </c>
      <c r="D164" s="37" t="s">
        <v>397</v>
      </c>
      <c r="E164" s="38">
        <v>1671.5</v>
      </c>
      <c r="F164" s="38"/>
      <c r="G164" s="38"/>
      <c r="H164" s="39"/>
      <c r="I164" s="39"/>
      <c r="J164" s="39"/>
      <c r="K164" s="33">
        <f t="shared" si="2"/>
        <v>1671.5</v>
      </c>
      <c r="L164" s="226"/>
      <c r="M164" s="34"/>
      <c r="N164" s="191"/>
      <c r="O164" s="191"/>
    </row>
    <row r="165" spans="2:15" s="2" customFormat="1" ht="15" customHeight="1" x14ac:dyDescent="0.3">
      <c r="B165" s="35" t="s">
        <v>398</v>
      </c>
      <c r="C165" s="26" t="s">
        <v>392</v>
      </c>
      <c r="D165" s="37" t="s">
        <v>399</v>
      </c>
      <c r="E165" s="38">
        <v>5910.02</v>
      </c>
      <c r="F165" s="38">
        <v>-1671.5</v>
      </c>
      <c r="G165" s="38"/>
      <c r="H165" s="39"/>
      <c r="I165" s="39"/>
      <c r="J165" s="39"/>
      <c r="K165" s="33">
        <f t="shared" si="2"/>
        <v>4238.5200000000004</v>
      </c>
      <c r="L165" s="226"/>
      <c r="M165" s="34"/>
      <c r="N165" s="184" t="s">
        <v>8</v>
      </c>
      <c r="O165" s="184" t="s">
        <v>2111</v>
      </c>
    </row>
    <row r="166" spans="2:15" s="2" customFormat="1" ht="15" customHeight="1" x14ac:dyDescent="0.3">
      <c r="B166" s="35" t="s">
        <v>400</v>
      </c>
      <c r="C166" s="26" t="s">
        <v>392</v>
      </c>
      <c r="D166" s="37" t="s">
        <v>401</v>
      </c>
      <c r="E166" s="38">
        <v>3094.08</v>
      </c>
      <c r="F166" s="38"/>
      <c r="G166" s="38"/>
      <c r="H166" s="39"/>
      <c r="I166" s="39"/>
      <c r="J166" s="39"/>
      <c r="K166" s="33">
        <f t="shared" si="2"/>
        <v>3094.08</v>
      </c>
      <c r="L166" s="226"/>
      <c r="M166" s="34"/>
      <c r="N166" s="191"/>
      <c r="O166" s="191"/>
    </row>
    <row r="167" spans="2:15" s="2" customFormat="1" ht="15" customHeight="1" x14ac:dyDescent="0.3">
      <c r="B167" s="35" t="s">
        <v>402</v>
      </c>
      <c r="C167" s="26" t="s">
        <v>392</v>
      </c>
      <c r="D167" s="37" t="s">
        <v>403</v>
      </c>
      <c r="E167" s="38">
        <v>355.8</v>
      </c>
      <c r="F167" s="38"/>
      <c r="G167" s="38"/>
      <c r="H167" s="39"/>
      <c r="I167" s="39"/>
      <c r="J167" s="39"/>
      <c r="K167" s="33">
        <f t="shared" si="2"/>
        <v>355.8</v>
      </c>
      <c r="L167" s="226"/>
      <c r="M167" s="34"/>
      <c r="N167" s="191"/>
      <c r="O167" s="191"/>
    </row>
    <row r="168" spans="2:15" s="2" customFormat="1" ht="15" customHeight="1" x14ac:dyDescent="0.3">
      <c r="B168" s="35" t="s">
        <v>404</v>
      </c>
      <c r="C168" s="26" t="s">
        <v>405</v>
      </c>
      <c r="D168" s="37" t="s">
        <v>406</v>
      </c>
      <c r="E168" s="38">
        <v>34.340000000000003</v>
      </c>
      <c r="F168" s="38"/>
      <c r="G168" s="38"/>
      <c r="H168" s="39"/>
      <c r="I168" s="39"/>
      <c r="J168" s="39"/>
      <c r="K168" s="33">
        <f t="shared" si="2"/>
        <v>34.340000000000003</v>
      </c>
      <c r="L168" s="226"/>
      <c r="M168" s="34"/>
      <c r="N168" s="191"/>
      <c r="O168" s="191"/>
    </row>
    <row r="169" spans="2:15" s="2" customFormat="1" ht="15" customHeight="1" x14ac:dyDescent="0.3">
      <c r="B169" s="35" t="s">
        <v>407</v>
      </c>
      <c r="C169" s="26" t="s">
        <v>405</v>
      </c>
      <c r="D169" s="37" t="s">
        <v>408</v>
      </c>
      <c r="E169" s="38">
        <v>120.84</v>
      </c>
      <c r="F169" s="38"/>
      <c r="G169" s="38"/>
      <c r="H169" s="39"/>
      <c r="I169" s="39"/>
      <c r="J169" s="39"/>
      <c r="K169" s="33">
        <f t="shared" si="2"/>
        <v>120.84</v>
      </c>
      <c r="L169" s="226"/>
      <c r="M169" s="34"/>
      <c r="N169" s="191"/>
      <c r="O169" s="191"/>
    </row>
    <row r="170" spans="2:15" s="2" customFormat="1" ht="15" customHeight="1" x14ac:dyDescent="0.3">
      <c r="B170" s="35" t="s">
        <v>409</v>
      </c>
      <c r="C170" s="26" t="s">
        <v>405</v>
      </c>
      <c r="D170" s="37" t="s">
        <v>410</v>
      </c>
      <c r="E170" s="38">
        <v>1132.71</v>
      </c>
      <c r="F170" s="38">
        <v>-963.66</v>
      </c>
      <c r="G170" s="38"/>
      <c r="H170" s="39"/>
      <c r="I170" s="39"/>
      <c r="J170" s="39"/>
      <c r="K170" s="33">
        <f t="shared" si="2"/>
        <v>169.05000000000007</v>
      </c>
      <c r="L170" s="226"/>
      <c r="M170" s="34"/>
      <c r="N170" s="184" t="s">
        <v>8</v>
      </c>
      <c r="O170" s="191" t="s">
        <v>2109</v>
      </c>
    </row>
    <row r="171" spans="2:15" s="2" customFormat="1" ht="15" customHeight="1" x14ac:dyDescent="0.3">
      <c r="B171" s="35" t="s">
        <v>411</v>
      </c>
      <c r="C171" s="26" t="s">
        <v>405</v>
      </c>
      <c r="D171" s="37" t="s">
        <v>412</v>
      </c>
      <c r="E171" s="38">
        <v>59.52</v>
      </c>
      <c r="F171" s="38"/>
      <c r="G171" s="38"/>
      <c r="H171" s="39"/>
      <c r="I171" s="39"/>
      <c r="J171" s="39"/>
      <c r="K171" s="33">
        <f t="shared" si="2"/>
        <v>59.52</v>
      </c>
      <c r="L171" s="226"/>
      <c r="M171" s="34"/>
      <c r="N171" s="191"/>
      <c r="O171" s="191"/>
    </row>
    <row r="172" spans="2:15" s="2" customFormat="1" ht="15" customHeight="1" x14ac:dyDescent="0.3">
      <c r="B172" s="35" t="s">
        <v>413</v>
      </c>
      <c r="C172" s="26" t="s">
        <v>405</v>
      </c>
      <c r="D172" s="37" t="s">
        <v>414</v>
      </c>
      <c r="E172" s="38">
        <v>155.06</v>
      </c>
      <c r="F172" s="38">
        <v>-155.06</v>
      </c>
      <c r="G172" s="38"/>
      <c r="H172" s="39"/>
      <c r="I172" s="39"/>
      <c r="J172" s="39"/>
      <c r="K172" s="33">
        <f t="shared" si="2"/>
        <v>0</v>
      </c>
      <c r="L172" s="226"/>
      <c r="M172" s="34"/>
      <c r="N172" s="184" t="s">
        <v>8</v>
      </c>
      <c r="O172" s="191" t="s">
        <v>2109</v>
      </c>
    </row>
    <row r="173" spans="2:15" s="2" customFormat="1" ht="15" customHeight="1" x14ac:dyDescent="0.3">
      <c r="B173" s="35" t="s">
        <v>415</v>
      </c>
      <c r="C173" s="26" t="s">
        <v>405</v>
      </c>
      <c r="D173" s="37" t="s">
        <v>416</v>
      </c>
      <c r="E173" s="38">
        <v>371.1</v>
      </c>
      <c r="F173" s="38">
        <v>-371.1</v>
      </c>
      <c r="G173" s="38"/>
      <c r="H173" s="39"/>
      <c r="I173" s="39"/>
      <c r="J173" s="39"/>
      <c r="K173" s="33">
        <f t="shared" si="2"/>
        <v>0</v>
      </c>
      <c r="L173" s="226"/>
      <c r="M173" s="34"/>
      <c r="N173" s="184" t="s">
        <v>8</v>
      </c>
      <c r="O173" s="191" t="s">
        <v>2109</v>
      </c>
    </row>
    <row r="174" spans="2:15" s="2" customFormat="1" ht="15" customHeight="1" x14ac:dyDescent="0.3">
      <c r="B174" s="35" t="s">
        <v>417</v>
      </c>
      <c r="C174" s="26" t="s">
        <v>405</v>
      </c>
      <c r="D174" s="37" t="s">
        <v>418</v>
      </c>
      <c r="E174" s="38">
        <v>1731</v>
      </c>
      <c r="F174" s="38"/>
      <c r="G174" s="38"/>
      <c r="H174" s="39"/>
      <c r="I174" s="39"/>
      <c r="J174" s="39"/>
      <c r="K174" s="33">
        <f t="shared" si="2"/>
        <v>1731</v>
      </c>
      <c r="L174" s="226"/>
      <c r="M174" s="34"/>
      <c r="N174" s="191"/>
      <c r="O174" s="191"/>
    </row>
    <row r="175" spans="2:15" s="2" customFormat="1" ht="15" customHeight="1" x14ac:dyDescent="0.3">
      <c r="B175" s="35" t="s">
        <v>419</v>
      </c>
      <c r="C175" s="26" t="s">
        <v>405</v>
      </c>
      <c r="D175" s="37" t="s">
        <v>420</v>
      </c>
      <c r="E175" s="38">
        <v>120.84</v>
      </c>
      <c r="F175" s="38"/>
      <c r="G175" s="38"/>
      <c r="H175" s="39"/>
      <c r="I175" s="39"/>
      <c r="J175" s="39"/>
      <c r="K175" s="33">
        <f t="shared" si="2"/>
        <v>120.84</v>
      </c>
      <c r="L175" s="226"/>
      <c r="M175" s="34"/>
      <c r="N175" s="191"/>
      <c r="O175" s="191"/>
    </row>
    <row r="176" spans="2:15" s="2" customFormat="1" ht="15" customHeight="1" x14ac:dyDescent="0.3">
      <c r="B176" s="35" t="s">
        <v>421</v>
      </c>
      <c r="C176" s="26" t="s">
        <v>405</v>
      </c>
      <c r="D176" s="37" t="s">
        <v>422</v>
      </c>
      <c r="E176" s="38">
        <v>162.38</v>
      </c>
      <c r="F176" s="38"/>
      <c r="G176" s="38"/>
      <c r="H176" s="39"/>
      <c r="I176" s="39"/>
      <c r="J176" s="39"/>
      <c r="K176" s="33">
        <f t="shared" si="2"/>
        <v>162.38</v>
      </c>
      <c r="L176" s="226"/>
      <c r="M176" s="34"/>
      <c r="N176" s="191"/>
      <c r="O176" s="191"/>
    </row>
    <row r="177" spans="2:15" s="2" customFormat="1" ht="15" customHeight="1" x14ac:dyDescent="0.3">
      <c r="B177" s="35" t="s">
        <v>423</v>
      </c>
      <c r="C177" s="26" t="s">
        <v>405</v>
      </c>
      <c r="D177" s="37" t="s">
        <v>424</v>
      </c>
      <c r="E177" s="38">
        <v>6.8</v>
      </c>
      <c r="F177" s="38"/>
      <c r="G177" s="38"/>
      <c r="H177" s="39"/>
      <c r="I177" s="39"/>
      <c r="J177" s="39"/>
      <c r="K177" s="33">
        <f t="shared" si="2"/>
        <v>6.8</v>
      </c>
      <c r="L177" s="226"/>
      <c r="M177" s="34"/>
      <c r="N177" s="191"/>
      <c r="O177" s="191"/>
    </row>
    <row r="178" spans="2:15" s="2" customFormat="1" ht="15" customHeight="1" x14ac:dyDescent="0.3">
      <c r="B178" s="35" t="s">
        <v>425</v>
      </c>
      <c r="C178" s="26" t="s">
        <v>405</v>
      </c>
      <c r="D178" s="37" t="s">
        <v>426</v>
      </c>
      <c r="E178" s="38">
        <v>252.48</v>
      </c>
      <c r="F178" s="38"/>
      <c r="G178" s="38"/>
      <c r="H178" s="39"/>
      <c r="I178" s="39"/>
      <c r="J178" s="39"/>
      <c r="K178" s="33">
        <f t="shared" si="2"/>
        <v>252.48</v>
      </c>
      <c r="L178" s="226"/>
      <c r="M178" s="34"/>
      <c r="N178" s="191"/>
      <c r="O178" s="191"/>
    </row>
    <row r="179" spans="2:15" s="2" customFormat="1" ht="15" customHeight="1" x14ac:dyDescent="0.3">
      <c r="B179" s="35" t="s">
        <v>427</v>
      </c>
      <c r="C179" s="26" t="s">
        <v>405</v>
      </c>
      <c r="D179" s="37" t="s">
        <v>428</v>
      </c>
      <c r="E179" s="38">
        <v>180.02</v>
      </c>
      <c r="F179" s="38"/>
      <c r="G179" s="38"/>
      <c r="H179" s="39"/>
      <c r="I179" s="39"/>
      <c r="J179" s="39"/>
      <c r="K179" s="33">
        <f t="shared" si="2"/>
        <v>180.02</v>
      </c>
      <c r="L179" s="226"/>
      <c r="M179" s="34"/>
      <c r="N179" s="191"/>
      <c r="O179" s="191"/>
    </row>
    <row r="180" spans="2:15" s="2" customFormat="1" ht="15" customHeight="1" x14ac:dyDescent="0.3">
      <c r="B180" s="35" t="s">
        <v>429</v>
      </c>
      <c r="C180" s="26" t="s">
        <v>405</v>
      </c>
      <c r="D180" s="37" t="s">
        <v>430</v>
      </c>
      <c r="E180" s="38">
        <v>1387.34</v>
      </c>
      <c r="F180" s="38">
        <v>-1178.9100000000001</v>
      </c>
      <c r="G180" s="38"/>
      <c r="H180" s="39"/>
      <c r="I180" s="39"/>
      <c r="J180" s="39"/>
      <c r="K180" s="33">
        <f t="shared" si="2"/>
        <v>208.42999999999984</v>
      </c>
      <c r="L180" s="226"/>
      <c r="M180" s="34"/>
      <c r="N180" s="184" t="s">
        <v>8</v>
      </c>
      <c r="O180" s="191" t="s">
        <v>2109</v>
      </c>
    </row>
    <row r="181" spans="2:15" s="2" customFormat="1" ht="15" customHeight="1" x14ac:dyDescent="0.3">
      <c r="B181" s="35" t="s">
        <v>431</v>
      </c>
      <c r="C181" s="26" t="s">
        <v>405</v>
      </c>
      <c r="D181" s="37" t="s">
        <v>432</v>
      </c>
      <c r="E181" s="38">
        <v>174.23</v>
      </c>
      <c r="F181" s="38">
        <v>-80.75</v>
      </c>
      <c r="G181" s="38"/>
      <c r="H181" s="39"/>
      <c r="I181" s="39"/>
      <c r="J181" s="39"/>
      <c r="K181" s="33">
        <f t="shared" si="2"/>
        <v>93.47999999999999</v>
      </c>
      <c r="L181" s="226"/>
      <c r="M181" s="34"/>
      <c r="N181" s="184" t="s">
        <v>8</v>
      </c>
      <c r="O181" s="191" t="s">
        <v>2109</v>
      </c>
    </row>
    <row r="182" spans="2:15" s="2" customFormat="1" ht="15" customHeight="1" x14ac:dyDescent="0.3">
      <c r="B182" s="35" t="s">
        <v>433</v>
      </c>
      <c r="C182" s="26" t="s">
        <v>405</v>
      </c>
      <c r="D182" s="37" t="s">
        <v>434</v>
      </c>
      <c r="E182" s="38">
        <v>242.76</v>
      </c>
      <c r="F182" s="38">
        <v>-242.76</v>
      </c>
      <c r="G182" s="38"/>
      <c r="H182" s="39"/>
      <c r="I182" s="39"/>
      <c r="J182" s="39"/>
      <c r="K182" s="33">
        <f t="shared" si="2"/>
        <v>0</v>
      </c>
      <c r="L182" s="226"/>
      <c r="M182" s="34"/>
      <c r="N182" s="184" t="s">
        <v>8</v>
      </c>
      <c r="O182" s="191" t="s">
        <v>2109</v>
      </c>
    </row>
    <row r="183" spans="2:15" s="2" customFormat="1" ht="15" customHeight="1" x14ac:dyDescent="0.3">
      <c r="B183" s="35" t="s">
        <v>435</v>
      </c>
      <c r="C183" s="26" t="s">
        <v>405</v>
      </c>
      <c r="D183" s="37" t="s">
        <v>436</v>
      </c>
      <c r="E183" s="38">
        <v>1452.9</v>
      </c>
      <c r="F183" s="38"/>
      <c r="G183" s="38"/>
      <c r="H183" s="39"/>
      <c r="I183" s="39"/>
      <c r="J183" s="39"/>
      <c r="K183" s="33">
        <f t="shared" si="2"/>
        <v>1452.9</v>
      </c>
      <c r="L183" s="226"/>
      <c r="M183" s="34"/>
      <c r="N183" s="191"/>
      <c r="O183" s="191"/>
    </row>
    <row r="184" spans="2:15" s="2" customFormat="1" ht="15" customHeight="1" x14ac:dyDescent="0.3">
      <c r="B184" s="35" t="s">
        <v>437</v>
      </c>
      <c r="C184" s="26" t="s">
        <v>405</v>
      </c>
      <c r="D184" s="37" t="s">
        <v>438</v>
      </c>
      <c r="E184" s="38">
        <v>200.25</v>
      </c>
      <c r="F184" s="38"/>
      <c r="G184" s="38"/>
      <c r="H184" s="39"/>
      <c r="I184" s="39"/>
      <c r="J184" s="39"/>
      <c r="K184" s="33">
        <f t="shared" si="2"/>
        <v>200.25</v>
      </c>
      <c r="L184" s="226"/>
      <c r="M184" s="34"/>
      <c r="N184" s="191"/>
      <c r="O184" s="191"/>
    </row>
    <row r="185" spans="2:15" s="2" customFormat="1" ht="15" customHeight="1" x14ac:dyDescent="0.3">
      <c r="B185" s="35" t="s">
        <v>439</v>
      </c>
      <c r="C185" s="26" t="s">
        <v>405</v>
      </c>
      <c r="D185" s="37" t="s">
        <v>440</v>
      </c>
      <c r="E185" s="38">
        <v>236.67</v>
      </c>
      <c r="F185" s="38"/>
      <c r="G185" s="38"/>
      <c r="H185" s="39"/>
      <c r="I185" s="39"/>
      <c r="J185" s="39"/>
      <c r="K185" s="33">
        <f t="shared" si="2"/>
        <v>236.67</v>
      </c>
      <c r="L185" s="226"/>
      <c r="M185" s="34"/>
      <c r="N185" s="191"/>
      <c r="O185" s="191"/>
    </row>
    <row r="186" spans="2:15" s="2" customFormat="1" ht="14.4" x14ac:dyDescent="0.3">
      <c r="B186" s="26" t="s">
        <v>441</v>
      </c>
      <c r="C186" s="26" t="s">
        <v>442</v>
      </c>
      <c r="D186" s="26" t="s">
        <v>54</v>
      </c>
      <c r="E186" s="27"/>
      <c r="F186" s="28"/>
      <c r="G186" s="28"/>
      <c r="H186" s="11"/>
      <c r="I186" s="11"/>
      <c r="J186" s="11"/>
      <c r="K186" s="27">
        <f t="shared" si="2"/>
        <v>0</v>
      </c>
      <c r="L186" s="225"/>
      <c r="N186" s="191"/>
      <c r="O186" s="191"/>
    </row>
    <row r="187" spans="2:15" s="2" customFormat="1" ht="14.4" x14ac:dyDescent="0.3">
      <c r="B187" s="31" t="s">
        <v>443</v>
      </c>
      <c r="C187" s="31" t="s">
        <v>444</v>
      </c>
      <c r="D187" s="31" t="s">
        <v>445</v>
      </c>
      <c r="E187" s="32">
        <v>1130.08</v>
      </c>
      <c r="F187" s="28"/>
      <c r="G187" s="28"/>
      <c r="H187" s="11"/>
      <c r="I187" s="11"/>
      <c r="J187" s="11"/>
      <c r="K187" s="27">
        <f t="shared" si="2"/>
        <v>1130.08</v>
      </c>
      <c r="L187" s="225"/>
      <c r="N187" s="191"/>
      <c r="O187" s="191"/>
    </row>
    <row r="188" spans="2:15" s="2" customFormat="1" ht="15" customHeight="1" x14ac:dyDescent="0.3">
      <c r="B188" s="31" t="s">
        <v>446</v>
      </c>
      <c r="C188" s="31" t="s">
        <v>444</v>
      </c>
      <c r="D188" s="31" t="s">
        <v>447</v>
      </c>
      <c r="E188" s="32">
        <v>31631.1</v>
      </c>
      <c r="F188" s="28"/>
      <c r="G188" s="28"/>
      <c r="H188" s="11"/>
      <c r="I188" s="11"/>
      <c r="J188" s="11"/>
      <c r="K188" s="33">
        <f t="shared" si="2"/>
        <v>31631.1</v>
      </c>
      <c r="L188" s="226"/>
      <c r="M188" s="34"/>
      <c r="N188" s="191"/>
      <c r="O188" s="191"/>
    </row>
    <row r="189" spans="2:15" s="2" customFormat="1" ht="15" customHeight="1" x14ac:dyDescent="0.3">
      <c r="B189" s="31" t="s">
        <v>448</v>
      </c>
      <c r="C189" s="31" t="s">
        <v>444</v>
      </c>
      <c r="D189" s="31" t="s">
        <v>449</v>
      </c>
      <c r="E189" s="32">
        <v>1080</v>
      </c>
      <c r="F189" s="28"/>
      <c r="G189" s="28"/>
      <c r="H189" s="11"/>
      <c r="I189" s="11"/>
      <c r="J189" s="11"/>
      <c r="K189" s="33">
        <f t="shared" si="2"/>
        <v>1080</v>
      </c>
      <c r="L189" s="226"/>
      <c r="M189" s="34"/>
      <c r="N189" s="191"/>
      <c r="O189" s="191"/>
    </row>
    <row r="190" spans="2:15" s="2" customFormat="1" ht="15" customHeight="1" x14ac:dyDescent="0.3">
      <c r="B190" s="31" t="s">
        <v>450</v>
      </c>
      <c r="C190" s="31" t="s">
        <v>444</v>
      </c>
      <c r="D190" s="31" t="s">
        <v>451</v>
      </c>
      <c r="E190" s="32">
        <v>1180</v>
      </c>
      <c r="F190" s="28"/>
      <c r="G190" s="28"/>
      <c r="H190" s="11"/>
      <c r="I190" s="11"/>
      <c r="J190" s="11"/>
      <c r="K190" s="33">
        <f t="shared" si="2"/>
        <v>1180</v>
      </c>
      <c r="L190" s="226"/>
      <c r="M190" s="34"/>
      <c r="N190" s="191"/>
      <c r="O190" s="191"/>
    </row>
    <row r="191" spans="2:15" s="2" customFormat="1" ht="15" customHeight="1" x14ac:dyDescent="0.3">
      <c r="B191" s="31" t="s">
        <v>452</v>
      </c>
      <c r="C191" s="31" t="s">
        <v>444</v>
      </c>
      <c r="D191" s="31" t="s">
        <v>453</v>
      </c>
      <c r="E191" s="32">
        <v>240</v>
      </c>
      <c r="F191" s="28"/>
      <c r="G191" s="28"/>
      <c r="H191" s="11"/>
      <c r="I191" s="11"/>
      <c r="J191" s="11"/>
      <c r="K191" s="33">
        <f t="shared" si="2"/>
        <v>240</v>
      </c>
      <c r="L191" s="226"/>
      <c r="M191" s="34"/>
      <c r="N191" s="191"/>
      <c r="O191" s="191"/>
    </row>
    <row r="192" spans="2:15" s="2" customFormat="1" ht="15" customHeight="1" x14ac:dyDescent="0.3">
      <c r="B192" s="31" t="s">
        <v>454</v>
      </c>
      <c r="C192" s="31" t="s">
        <v>444</v>
      </c>
      <c r="D192" s="31" t="s">
        <v>455</v>
      </c>
      <c r="E192" s="32">
        <v>480</v>
      </c>
      <c r="F192" s="28"/>
      <c r="G192" s="28"/>
      <c r="H192" s="11"/>
      <c r="I192" s="11"/>
      <c r="J192" s="11"/>
      <c r="K192" s="33">
        <f t="shared" si="2"/>
        <v>480</v>
      </c>
      <c r="L192" s="226"/>
      <c r="M192" s="34"/>
      <c r="N192" s="191"/>
      <c r="O192" s="191"/>
    </row>
    <row r="193" spans="2:15" s="2" customFormat="1" ht="15" customHeight="1" x14ac:dyDescent="0.3">
      <c r="B193" s="31" t="s">
        <v>456</v>
      </c>
      <c r="C193" s="31" t="s">
        <v>444</v>
      </c>
      <c r="D193" s="31" t="s">
        <v>457</v>
      </c>
      <c r="E193" s="32">
        <v>960</v>
      </c>
      <c r="F193" s="28"/>
      <c r="G193" s="28"/>
      <c r="H193" s="11"/>
      <c r="I193" s="11"/>
      <c r="J193" s="11"/>
      <c r="K193" s="33">
        <f t="shared" si="2"/>
        <v>960</v>
      </c>
      <c r="L193" s="226"/>
      <c r="M193" s="34"/>
      <c r="N193" s="191"/>
      <c r="O193" s="191"/>
    </row>
    <row r="194" spans="2:15" s="2" customFormat="1" ht="14.4" x14ac:dyDescent="0.3">
      <c r="B194" s="31" t="s">
        <v>458</v>
      </c>
      <c r="C194" s="31" t="s">
        <v>459</v>
      </c>
      <c r="D194" s="31" t="s">
        <v>460</v>
      </c>
      <c r="E194" s="32">
        <v>625.11</v>
      </c>
      <c r="F194" s="28"/>
      <c r="G194" s="28"/>
      <c r="H194" s="11"/>
      <c r="I194" s="11"/>
      <c r="J194" s="11"/>
      <c r="K194" s="27">
        <f t="shared" si="2"/>
        <v>625.11</v>
      </c>
      <c r="L194" s="225"/>
      <c r="N194" s="191"/>
      <c r="O194" s="191"/>
    </row>
    <row r="195" spans="2:15" s="2" customFormat="1" ht="14.4" x14ac:dyDescent="0.3">
      <c r="B195" s="31" t="s">
        <v>461</v>
      </c>
      <c r="C195" s="31" t="s">
        <v>462</v>
      </c>
      <c r="D195" s="31" t="s">
        <v>54</v>
      </c>
      <c r="E195" s="32"/>
      <c r="F195" s="28"/>
      <c r="G195" s="28"/>
      <c r="H195" s="11"/>
      <c r="I195" s="11"/>
      <c r="J195" s="11"/>
      <c r="K195" s="27">
        <f t="shared" si="2"/>
        <v>0</v>
      </c>
      <c r="L195" s="225"/>
      <c r="N195" s="191"/>
      <c r="O195" s="191"/>
    </row>
    <row r="196" spans="2:15" s="2" customFormat="1" ht="14.4" x14ac:dyDescent="0.3">
      <c r="B196" s="31" t="s">
        <v>463</v>
      </c>
      <c r="C196" s="31" t="s">
        <v>464</v>
      </c>
      <c r="D196" s="31" t="s">
        <v>465</v>
      </c>
      <c r="E196" s="40">
        <v>9371.9599999999991</v>
      </c>
      <c r="F196" s="28"/>
      <c r="G196" s="28"/>
      <c r="H196" s="11"/>
      <c r="I196" s="11"/>
      <c r="J196" s="11"/>
      <c r="K196" s="27">
        <f t="shared" si="2"/>
        <v>9371.9599999999991</v>
      </c>
      <c r="L196" s="225"/>
      <c r="N196" s="191"/>
      <c r="O196" s="191"/>
    </row>
    <row r="197" spans="2:15" s="2" customFormat="1" ht="15" customHeight="1" x14ac:dyDescent="0.3">
      <c r="B197" s="31" t="s">
        <v>466</v>
      </c>
      <c r="C197" s="31" t="s">
        <v>464</v>
      </c>
      <c r="D197" s="31" t="s">
        <v>467</v>
      </c>
      <c r="E197" s="40">
        <v>8322.9500000000007</v>
      </c>
      <c r="F197" s="28"/>
      <c r="G197" s="28"/>
      <c r="H197" s="11"/>
      <c r="I197" s="11"/>
      <c r="J197" s="11"/>
      <c r="K197" s="33">
        <f t="shared" si="2"/>
        <v>8322.9500000000007</v>
      </c>
      <c r="L197" s="226"/>
      <c r="M197" s="34"/>
      <c r="N197" s="191"/>
      <c r="O197" s="191"/>
    </row>
    <row r="198" spans="2:15" s="2" customFormat="1" ht="15" customHeight="1" x14ac:dyDescent="0.3">
      <c r="B198" s="31" t="s">
        <v>468</v>
      </c>
      <c r="C198" s="31" t="s">
        <v>464</v>
      </c>
      <c r="D198" s="31" t="s">
        <v>469</v>
      </c>
      <c r="E198" s="40">
        <v>3.8</v>
      </c>
      <c r="F198" s="28"/>
      <c r="G198" s="28"/>
      <c r="H198" s="11"/>
      <c r="I198" s="11"/>
      <c r="J198" s="11"/>
      <c r="K198" s="33">
        <f t="shared" si="2"/>
        <v>3.8</v>
      </c>
      <c r="L198" s="226"/>
      <c r="M198" s="34"/>
      <c r="N198" s="191"/>
      <c r="O198" s="191"/>
    </row>
    <row r="199" spans="2:15" s="2" customFormat="1" ht="15" customHeight="1" x14ac:dyDescent="0.3">
      <c r="B199" s="31" t="s">
        <v>470</v>
      </c>
      <c r="C199" s="31" t="s">
        <v>464</v>
      </c>
      <c r="D199" s="31" t="s">
        <v>471</v>
      </c>
      <c r="E199" s="40">
        <v>27.86</v>
      </c>
      <c r="F199" s="28"/>
      <c r="G199" s="28"/>
      <c r="H199" s="11"/>
      <c r="I199" s="11"/>
      <c r="J199" s="11"/>
      <c r="K199" s="33">
        <f t="shared" si="2"/>
        <v>27.86</v>
      </c>
      <c r="L199" s="226"/>
      <c r="M199" s="34"/>
      <c r="N199" s="191"/>
      <c r="O199" s="191"/>
    </row>
    <row r="200" spans="2:15" s="2" customFormat="1" ht="15" customHeight="1" x14ac:dyDescent="0.3">
      <c r="B200" s="31" t="s">
        <v>472</v>
      </c>
      <c r="C200" s="31" t="s">
        <v>464</v>
      </c>
      <c r="D200" s="31" t="s">
        <v>473</v>
      </c>
      <c r="E200" s="40">
        <v>3.65</v>
      </c>
      <c r="F200" s="28"/>
      <c r="G200" s="28"/>
      <c r="H200" s="11"/>
      <c r="I200" s="11"/>
      <c r="J200" s="11"/>
      <c r="K200" s="33">
        <f t="shared" ref="K200:K263" si="3">SUM(E200:J200)</f>
        <v>3.65</v>
      </c>
      <c r="L200" s="226"/>
      <c r="M200" s="34"/>
      <c r="N200" s="191"/>
      <c r="O200" s="191"/>
    </row>
    <row r="201" spans="2:15" s="2" customFormat="1" ht="15" customHeight="1" x14ac:dyDescent="0.3">
      <c r="B201" s="31" t="s">
        <v>474</v>
      </c>
      <c r="C201" s="31" t="s">
        <v>464</v>
      </c>
      <c r="D201" s="31" t="s">
        <v>475</v>
      </c>
      <c r="E201" s="40">
        <v>217.86</v>
      </c>
      <c r="F201" s="28"/>
      <c r="G201" s="28"/>
      <c r="H201" s="11"/>
      <c r="I201" s="11"/>
      <c r="J201" s="11"/>
      <c r="K201" s="33">
        <f t="shared" si="3"/>
        <v>217.86</v>
      </c>
      <c r="L201" s="226"/>
      <c r="M201" s="34"/>
      <c r="N201" s="191"/>
      <c r="O201" s="191"/>
    </row>
    <row r="202" spans="2:15" s="2" customFormat="1" ht="15" customHeight="1" x14ac:dyDescent="0.3">
      <c r="B202" s="31" t="s">
        <v>476</v>
      </c>
      <c r="C202" s="31" t="s">
        <v>464</v>
      </c>
      <c r="D202" s="31" t="s">
        <v>477</v>
      </c>
      <c r="E202" s="40">
        <v>600</v>
      </c>
      <c r="F202" s="28"/>
      <c r="G202" s="28"/>
      <c r="H202" s="11"/>
      <c r="I202" s="11"/>
      <c r="J202" s="11"/>
      <c r="K202" s="33">
        <f t="shared" si="3"/>
        <v>600</v>
      </c>
      <c r="L202" s="226"/>
      <c r="M202" s="34"/>
      <c r="N202" s="191"/>
      <c r="O202" s="191"/>
    </row>
    <row r="203" spans="2:15" s="2" customFormat="1" ht="15" customHeight="1" x14ac:dyDescent="0.3">
      <c r="B203" s="31" t="s">
        <v>478</v>
      </c>
      <c r="C203" s="31" t="s">
        <v>464</v>
      </c>
      <c r="D203" s="31" t="s">
        <v>479</v>
      </c>
      <c r="E203" s="40">
        <v>600</v>
      </c>
      <c r="F203" s="28"/>
      <c r="G203" s="28"/>
      <c r="H203" s="11"/>
      <c r="I203" s="11"/>
      <c r="J203" s="11"/>
      <c r="K203" s="33">
        <f t="shared" si="3"/>
        <v>600</v>
      </c>
      <c r="L203" s="226"/>
      <c r="M203" s="34"/>
      <c r="N203" s="191"/>
      <c r="O203" s="191"/>
    </row>
    <row r="204" spans="2:15" s="2" customFormat="1" ht="15" customHeight="1" x14ac:dyDescent="0.3">
      <c r="B204" s="31" t="s">
        <v>480</v>
      </c>
      <c r="C204" s="31" t="s">
        <v>464</v>
      </c>
      <c r="D204" s="31" t="s">
        <v>481</v>
      </c>
      <c r="E204" s="40">
        <v>217.86</v>
      </c>
      <c r="F204" s="28"/>
      <c r="G204" s="28"/>
      <c r="H204" s="11"/>
      <c r="I204" s="11"/>
      <c r="J204" s="11"/>
      <c r="K204" s="33">
        <f t="shared" si="3"/>
        <v>217.86</v>
      </c>
      <c r="L204" s="226"/>
      <c r="M204" s="34"/>
      <c r="N204" s="191"/>
      <c r="O204" s="191"/>
    </row>
    <row r="205" spans="2:15" s="2" customFormat="1" ht="15" customHeight="1" x14ac:dyDescent="0.3">
      <c r="B205" s="31" t="s">
        <v>482</v>
      </c>
      <c r="C205" s="31" t="s">
        <v>464</v>
      </c>
      <c r="D205" s="31" t="s">
        <v>483</v>
      </c>
      <c r="E205" s="40">
        <v>217.86</v>
      </c>
      <c r="F205" s="28"/>
      <c r="G205" s="28"/>
      <c r="H205" s="11"/>
      <c r="I205" s="11"/>
      <c r="J205" s="11"/>
      <c r="K205" s="33">
        <f t="shared" si="3"/>
        <v>217.86</v>
      </c>
      <c r="L205" s="226"/>
      <c r="M205" s="34"/>
      <c r="N205" s="191"/>
      <c r="O205" s="191"/>
    </row>
    <row r="206" spans="2:15" s="2" customFormat="1" ht="15" customHeight="1" x14ac:dyDescent="0.3">
      <c r="B206" s="31" t="s">
        <v>484</v>
      </c>
      <c r="C206" s="31" t="s">
        <v>464</v>
      </c>
      <c r="D206" s="31" t="s">
        <v>485</v>
      </c>
      <c r="E206" s="40">
        <v>400</v>
      </c>
      <c r="F206" s="28"/>
      <c r="G206" s="28"/>
      <c r="H206" s="11"/>
      <c r="I206" s="11"/>
      <c r="J206" s="11"/>
      <c r="K206" s="33">
        <f t="shared" si="3"/>
        <v>400</v>
      </c>
      <c r="L206" s="226"/>
      <c r="M206" s="34"/>
      <c r="N206" s="191"/>
      <c r="O206" s="191"/>
    </row>
    <row r="207" spans="2:15" s="2" customFormat="1" ht="15" customHeight="1" x14ac:dyDescent="0.3">
      <c r="B207" s="31" t="s">
        <v>486</v>
      </c>
      <c r="C207" s="31" t="s">
        <v>464</v>
      </c>
      <c r="D207" s="31" t="s">
        <v>487</v>
      </c>
      <c r="E207" s="40">
        <v>214.86</v>
      </c>
      <c r="F207" s="28"/>
      <c r="G207" s="28"/>
      <c r="H207" s="11"/>
      <c r="I207" s="11"/>
      <c r="J207" s="11"/>
      <c r="K207" s="33">
        <f t="shared" si="3"/>
        <v>214.86</v>
      </c>
      <c r="L207" s="226"/>
      <c r="M207" s="34"/>
      <c r="N207" s="191"/>
      <c r="O207" s="191"/>
    </row>
    <row r="208" spans="2:15" s="2" customFormat="1" ht="15" customHeight="1" x14ac:dyDescent="0.3">
      <c r="B208" s="31" t="s">
        <v>488</v>
      </c>
      <c r="C208" s="31" t="s">
        <v>464</v>
      </c>
      <c r="D208" s="31" t="s">
        <v>489</v>
      </c>
      <c r="E208" s="40">
        <v>765.5</v>
      </c>
      <c r="F208" s="28"/>
      <c r="G208" s="28"/>
      <c r="H208" s="11"/>
      <c r="I208" s="11"/>
      <c r="J208" s="11"/>
      <c r="K208" s="33">
        <f t="shared" si="3"/>
        <v>765.5</v>
      </c>
      <c r="L208" s="226"/>
      <c r="M208" s="34"/>
      <c r="N208" s="191"/>
      <c r="O208" s="191"/>
    </row>
    <row r="209" spans="2:15" s="2" customFormat="1" ht="15" customHeight="1" x14ac:dyDescent="0.3">
      <c r="B209" s="31" t="s">
        <v>490</v>
      </c>
      <c r="C209" s="31" t="s">
        <v>464</v>
      </c>
      <c r="D209" s="31" t="s">
        <v>491</v>
      </c>
      <c r="E209" s="40">
        <v>27.86</v>
      </c>
      <c r="F209" s="28"/>
      <c r="G209" s="28"/>
      <c r="H209" s="11"/>
      <c r="I209" s="11"/>
      <c r="J209" s="11"/>
      <c r="K209" s="33">
        <f t="shared" si="3"/>
        <v>27.86</v>
      </c>
      <c r="L209" s="226"/>
      <c r="M209" s="34"/>
      <c r="N209" s="191"/>
      <c r="O209" s="191"/>
    </row>
    <row r="210" spans="2:15" s="2" customFormat="1" ht="15" customHeight="1" x14ac:dyDescent="0.3">
      <c r="B210" s="31" t="s">
        <v>492</v>
      </c>
      <c r="C210" s="31" t="s">
        <v>464</v>
      </c>
      <c r="D210" s="31" t="s">
        <v>493</v>
      </c>
      <c r="E210" s="40">
        <v>3.36</v>
      </c>
      <c r="F210" s="28"/>
      <c r="G210" s="28"/>
      <c r="H210" s="11"/>
      <c r="I210" s="11"/>
      <c r="J210" s="11"/>
      <c r="K210" s="33">
        <f t="shared" si="3"/>
        <v>3.36</v>
      </c>
      <c r="L210" s="226"/>
      <c r="M210" s="34"/>
      <c r="N210" s="191"/>
      <c r="O210" s="191"/>
    </row>
    <row r="211" spans="2:15" s="2" customFormat="1" ht="14.4" x14ac:dyDescent="0.3">
      <c r="B211" s="31" t="s">
        <v>494</v>
      </c>
      <c r="C211" s="31" t="s">
        <v>495</v>
      </c>
      <c r="D211" s="31" t="s">
        <v>496</v>
      </c>
      <c r="E211" s="40">
        <v>150</v>
      </c>
      <c r="F211" s="28"/>
      <c r="G211" s="28"/>
      <c r="H211" s="11"/>
      <c r="I211" s="11"/>
      <c r="J211" s="11"/>
      <c r="K211" s="27">
        <f t="shared" si="3"/>
        <v>150</v>
      </c>
      <c r="L211" s="225"/>
      <c r="N211" s="191"/>
      <c r="O211" s="191"/>
    </row>
    <row r="212" spans="2:15" s="2" customFormat="1" ht="14.4" x14ac:dyDescent="0.3">
      <c r="B212" s="31" t="s">
        <v>497</v>
      </c>
      <c r="C212" s="31" t="s">
        <v>498</v>
      </c>
      <c r="D212" s="31" t="s">
        <v>499</v>
      </c>
      <c r="E212" s="32">
        <v>17104.86</v>
      </c>
      <c r="F212" s="28"/>
      <c r="G212" s="28"/>
      <c r="H212" s="11"/>
      <c r="I212" s="11"/>
      <c r="J212" s="11"/>
      <c r="K212" s="27">
        <f t="shared" si="3"/>
        <v>17104.86</v>
      </c>
      <c r="L212" s="225"/>
      <c r="N212" s="191"/>
      <c r="O212" s="191"/>
    </row>
    <row r="213" spans="2:15" s="2" customFormat="1" ht="15" customHeight="1" x14ac:dyDescent="0.3">
      <c r="B213" s="31" t="s">
        <v>500</v>
      </c>
      <c r="C213" s="31" t="s">
        <v>498</v>
      </c>
      <c r="D213" s="31" t="s">
        <v>501</v>
      </c>
      <c r="E213" s="32">
        <v>65751.06</v>
      </c>
      <c r="F213" s="28"/>
      <c r="G213" s="28"/>
      <c r="H213" s="11"/>
      <c r="I213" s="11"/>
      <c r="J213" s="11"/>
      <c r="K213" s="33">
        <f t="shared" si="3"/>
        <v>65751.06</v>
      </c>
      <c r="L213" s="226"/>
      <c r="M213" s="34"/>
      <c r="N213" s="191"/>
      <c r="O213" s="191"/>
    </row>
    <row r="214" spans="2:15" s="2" customFormat="1" ht="15" customHeight="1" x14ac:dyDescent="0.3">
      <c r="B214" s="31" t="s">
        <v>502</v>
      </c>
      <c r="C214" s="31" t="s">
        <v>498</v>
      </c>
      <c r="D214" s="31" t="s">
        <v>503</v>
      </c>
      <c r="E214" s="32">
        <v>280.82</v>
      </c>
      <c r="F214" s="28"/>
      <c r="G214" s="28"/>
      <c r="H214" s="11"/>
      <c r="I214" s="11"/>
      <c r="J214" s="11"/>
      <c r="K214" s="33">
        <f t="shared" si="3"/>
        <v>280.82</v>
      </c>
      <c r="L214" s="226"/>
      <c r="M214" s="34"/>
      <c r="N214" s="191"/>
      <c r="O214" s="191"/>
    </row>
    <row r="215" spans="2:15" s="2" customFormat="1" ht="15" customHeight="1" x14ac:dyDescent="0.3">
      <c r="B215" s="31" t="s">
        <v>504</v>
      </c>
      <c r="C215" s="31" t="s">
        <v>498</v>
      </c>
      <c r="D215" s="31" t="s">
        <v>505</v>
      </c>
      <c r="E215" s="32">
        <v>487.56</v>
      </c>
      <c r="F215" s="28"/>
      <c r="G215" s="28"/>
      <c r="H215" s="11"/>
      <c r="I215" s="11"/>
      <c r="J215" s="11"/>
      <c r="K215" s="33">
        <f t="shared" si="3"/>
        <v>487.56</v>
      </c>
      <c r="L215" s="226"/>
      <c r="M215" s="34"/>
      <c r="N215" s="191"/>
      <c r="O215" s="191"/>
    </row>
    <row r="216" spans="2:15" s="2" customFormat="1" ht="15" customHeight="1" x14ac:dyDescent="0.3">
      <c r="B216" s="31" t="s">
        <v>506</v>
      </c>
      <c r="C216" s="31" t="s">
        <v>498</v>
      </c>
      <c r="D216" s="31" t="s">
        <v>507</v>
      </c>
      <c r="E216" s="32">
        <v>269.81</v>
      </c>
      <c r="F216" s="28"/>
      <c r="G216" s="28"/>
      <c r="H216" s="11"/>
      <c r="I216" s="11"/>
      <c r="J216" s="11"/>
      <c r="K216" s="33">
        <f t="shared" si="3"/>
        <v>269.81</v>
      </c>
      <c r="L216" s="226"/>
      <c r="M216" s="34"/>
      <c r="N216" s="191"/>
      <c r="O216" s="191"/>
    </row>
    <row r="217" spans="2:15" s="2" customFormat="1" ht="15" customHeight="1" x14ac:dyDescent="0.3">
      <c r="B217" s="31" t="s">
        <v>508</v>
      </c>
      <c r="C217" s="31" t="s">
        <v>498</v>
      </c>
      <c r="D217" s="31" t="s">
        <v>509</v>
      </c>
      <c r="E217" s="32">
        <v>1594.62</v>
      </c>
      <c r="F217" s="28"/>
      <c r="G217" s="28"/>
      <c r="H217" s="11"/>
      <c r="I217" s="11"/>
      <c r="J217" s="11"/>
      <c r="K217" s="33">
        <f t="shared" si="3"/>
        <v>1594.62</v>
      </c>
      <c r="L217" s="226"/>
      <c r="M217" s="34"/>
      <c r="N217" s="191"/>
      <c r="O217" s="191"/>
    </row>
    <row r="218" spans="2:15" s="2" customFormat="1" ht="15" customHeight="1" x14ac:dyDescent="0.3">
      <c r="B218" s="31" t="s">
        <v>510</v>
      </c>
      <c r="C218" s="31" t="s">
        <v>498</v>
      </c>
      <c r="D218" s="31" t="s">
        <v>511</v>
      </c>
      <c r="E218" s="32">
        <v>845.17</v>
      </c>
      <c r="F218" s="28"/>
      <c r="G218" s="28"/>
      <c r="H218" s="11"/>
      <c r="I218" s="11"/>
      <c r="J218" s="11"/>
      <c r="K218" s="33">
        <f t="shared" si="3"/>
        <v>845.17</v>
      </c>
      <c r="L218" s="226"/>
      <c r="M218" s="34"/>
      <c r="N218" s="191"/>
      <c r="O218" s="191"/>
    </row>
    <row r="219" spans="2:15" s="2" customFormat="1" ht="15" customHeight="1" x14ac:dyDescent="0.3">
      <c r="B219" s="31" t="s">
        <v>512</v>
      </c>
      <c r="C219" s="31" t="s">
        <v>498</v>
      </c>
      <c r="D219" s="31" t="s">
        <v>513</v>
      </c>
      <c r="E219" s="32">
        <v>639.14</v>
      </c>
      <c r="F219" s="28"/>
      <c r="G219" s="28"/>
      <c r="H219" s="11"/>
      <c r="I219" s="11"/>
      <c r="J219" s="11"/>
      <c r="K219" s="33">
        <f t="shared" si="3"/>
        <v>639.14</v>
      </c>
      <c r="L219" s="226"/>
      <c r="M219" s="34"/>
      <c r="N219" s="191"/>
      <c r="O219" s="191"/>
    </row>
    <row r="220" spans="2:15" s="2" customFormat="1" ht="15" customHeight="1" x14ac:dyDescent="0.3">
      <c r="B220" s="31" t="s">
        <v>514</v>
      </c>
      <c r="C220" s="31" t="s">
        <v>498</v>
      </c>
      <c r="D220" s="31" t="s">
        <v>515</v>
      </c>
      <c r="E220" s="32">
        <v>440.42</v>
      </c>
      <c r="F220" s="28"/>
      <c r="G220" s="28"/>
      <c r="H220" s="11"/>
      <c r="I220" s="11"/>
      <c r="J220" s="11"/>
      <c r="K220" s="33">
        <f t="shared" si="3"/>
        <v>440.42</v>
      </c>
      <c r="L220" s="226"/>
      <c r="M220" s="34"/>
      <c r="N220" s="191"/>
      <c r="O220" s="191"/>
    </row>
    <row r="221" spans="2:15" s="2" customFormat="1" ht="15" customHeight="1" x14ac:dyDescent="0.3">
      <c r="B221" s="31" t="s">
        <v>516</v>
      </c>
      <c r="C221" s="31" t="s">
        <v>498</v>
      </c>
      <c r="D221" s="31" t="s">
        <v>517</v>
      </c>
      <c r="E221" s="32">
        <v>247.89</v>
      </c>
      <c r="F221" s="28"/>
      <c r="G221" s="28"/>
      <c r="H221" s="11"/>
      <c r="I221" s="11"/>
      <c r="J221" s="11"/>
      <c r="K221" s="33">
        <f t="shared" si="3"/>
        <v>247.89</v>
      </c>
      <c r="L221" s="226"/>
      <c r="M221" s="34"/>
      <c r="N221" s="191"/>
      <c r="O221" s="191"/>
    </row>
    <row r="222" spans="2:15" s="2" customFormat="1" ht="15" customHeight="1" x14ac:dyDescent="0.3">
      <c r="B222" s="31" t="s">
        <v>518</v>
      </c>
      <c r="C222" s="31" t="s">
        <v>498</v>
      </c>
      <c r="D222" s="31" t="s">
        <v>519</v>
      </c>
      <c r="E222" s="32">
        <v>2105.21</v>
      </c>
      <c r="F222" s="28"/>
      <c r="G222" s="28"/>
      <c r="H222" s="11"/>
      <c r="I222" s="11"/>
      <c r="J222" s="11"/>
      <c r="K222" s="33">
        <f t="shared" si="3"/>
        <v>2105.21</v>
      </c>
      <c r="L222" s="226"/>
      <c r="M222" s="34"/>
      <c r="N222" s="191"/>
      <c r="O222" s="191"/>
    </row>
    <row r="223" spans="2:15" s="2" customFormat="1" ht="15" customHeight="1" x14ac:dyDescent="0.3">
      <c r="B223" s="31" t="s">
        <v>520</v>
      </c>
      <c r="C223" s="31" t="s">
        <v>498</v>
      </c>
      <c r="D223" s="31" t="s">
        <v>521</v>
      </c>
      <c r="E223" s="32">
        <v>3206.62</v>
      </c>
      <c r="F223" s="28"/>
      <c r="G223" s="28"/>
      <c r="H223" s="11"/>
      <c r="I223" s="11"/>
      <c r="J223" s="11"/>
      <c r="K223" s="33">
        <f t="shared" si="3"/>
        <v>3206.62</v>
      </c>
      <c r="L223" s="226"/>
      <c r="M223" s="34"/>
      <c r="N223" s="191"/>
      <c r="O223" s="191"/>
    </row>
    <row r="224" spans="2:15" s="2" customFormat="1" ht="15" customHeight="1" x14ac:dyDescent="0.3">
      <c r="B224" s="31" t="s">
        <v>522</v>
      </c>
      <c r="C224" s="31" t="s">
        <v>498</v>
      </c>
      <c r="D224" s="31" t="s">
        <v>523</v>
      </c>
      <c r="E224" s="32">
        <v>14869.56</v>
      </c>
      <c r="F224" s="28"/>
      <c r="G224" s="28"/>
      <c r="H224" s="11"/>
      <c r="I224" s="11"/>
      <c r="J224" s="11"/>
      <c r="K224" s="33">
        <f t="shared" si="3"/>
        <v>14869.56</v>
      </c>
      <c r="L224" s="226"/>
      <c r="M224" s="34"/>
      <c r="N224" s="191"/>
      <c r="O224" s="191"/>
    </row>
    <row r="225" spans="2:15" s="2" customFormat="1" ht="15" customHeight="1" x14ac:dyDescent="0.3">
      <c r="B225" s="31" t="s">
        <v>524</v>
      </c>
      <c r="C225" s="31" t="s">
        <v>498</v>
      </c>
      <c r="D225" s="31" t="s">
        <v>525</v>
      </c>
      <c r="E225" s="32">
        <v>10564.91</v>
      </c>
      <c r="F225" s="28"/>
      <c r="G225" s="28"/>
      <c r="H225" s="11"/>
      <c r="I225" s="11"/>
      <c r="J225" s="11"/>
      <c r="K225" s="33">
        <f t="shared" si="3"/>
        <v>10564.91</v>
      </c>
      <c r="L225" s="226"/>
      <c r="M225" s="34"/>
      <c r="N225" s="191"/>
      <c r="O225" s="191"/>
    </row>
    <row r="226" spans="2:15" s="2" customFormat="1" ht="15" customHeight="1" x14ac:dyDescent="0.3">
      <c r="B226" s="31" t="s">
        <v>526</v>
      </c>
      <c r="C226" s="31" t="s">
        <v>498</v>
      </c>
      <c r="D226" s="31" t="s">
        <v>527</v>
      </c>
      <c r="E226" s="32">
        <v>22553.82</v>
      </c>
      <c r="F226" s="28"/>
      <c r="G226" s="28"/>
      <c r="H226" s="11"/>
      <c r="I226" s="11"/>
      <c r="J226" s="11"/>
      <c r="K226" s="33">
        <f t="shared" si="3"/>
        <v>22553.82</v>
      </c>
      <c r="L226" s="226"/>
      <c r="M226" s="34"/>
      <c r="N226" s="191"/>
      <c r="O226" s="191"/>
    </row>
    <row r="227" spans="2:15" s="2" customFormat="1" ht="15" customHeight="1" x14ac:dyDescent="0.3">
      <c r="B227" s="31" t="s">
        <v>528</v>
      </c>
      <c r="C227" s="31" t="s">
        <v>498</v>
      </c>
      <c r="D227" s="31" t="s">
        <v>529</v>
      </c>
      <c r="E227" s="32">
        <v>11924.09</v>
      </c>
      <c r="F227" s="28"/>
      <c r="G227" s="28"/>
      <c r="H227" s="11"/>
      <c r="I227" s="11"/>
      <c r="J227" s="11"/>
      <c r="K227" s="33">
        <f t="shared" si="3"/>
        <v>11924.09</v>
      </c>
      <c r="L227" s="226"/>
      <c r="M227" s="34"/>
      <c r="N227" s="191"/>
      <c r="O227" s="191"/>
    </row>
    <row r="228" spans="2:15" s="2" customFormat="1" ht="15" customHeight="1" x14ac:dyDescent="0.3">
      <c r="B228" s="31" t="s">
        <v>530</v>
      </c>
      <c r="C228" s="31" t="s">
        <v>498</v>
      </c>
      <c r="D228" s="31" t="s">
        <v>531</v>
      </c>
      <c r="E228" s="32">
        <v>6887.43</v>
      </c>
      <c r="F228" s="28"/>
      <c r="G228" s="28"/>
      <c r="H228" s="11"/>
      <c r="I228" s="11"/>
      <c r="J228" s="11"/>
      <c r="K228" s="33">
        <f t="shared" si="3"/>
        <v>6887.43</v>
      </c>
      <c r="L228" s="226"/>
      <c r="M228" s="34"/>
      <c r="N228" s="191"/>
      <c r="O228" s="191"/>
    </row>
    <row r="229" spans="2:15" s="2" customFormat="1" ht="15" customHeight="1" x14ac:dyDescent="0.3">
      <c r="B229" s="31" t="s">
        <v>532</v>
      </c>
      <c r="C229" s="31" t="s">
        <v>498</v>
      </c>
      <c r="D229" s="31" t="s">
        <v>533</v>
      </c>
      <c r="E229" s="32">
        <v>2297.39</v>
      </c>
      <c r="F229" s="28"/>
      <c r="G229" s="28"/>
      <c r="H229" s="11"/>
      <c r="I229" s="11"/>
      <c r="J229" s="11"/>
      <c r="K229" s="33">
        <f t="shared" si="3"/>
        <v>2297.39</v>
      </c>
      <c r="L229" s="226"/>
      <c r="M229" s="34"/>
      <c r="N229" s="191"/>
      <c r="O229" s="191"/>
    </row>
    <row r="230" spans="2:15" s="2" customFormat="1" ht="14.4" x14ac:dyDescent="0.3">
      <c r="B230" s="31" t="s">
        <v>534</v>
      </c>
      <c r="C230" s="31" t="s">
        <v>535</v>
      </c>
      <c r="D230" s="31" t="s">
        <v>536</v>
      </c>
      <c r="E230" s="32">
        <v>7723.31</v>
      </c>
      <c r="F230" s="28"/>
      <c r="G230" s="28"/>
      <c r="H230" s="11"/>
      <c r="I230" s="11"/>
      <c r="J230" s="11"/>
      <c r="K230" s="27">
        <f t="shared" si="3"/>
        <v>7723.31</v>
      </c>
      <c r="L230" s="225"/>
      <c r="N230" s="191"/>
      <c r="O230" s="191"/>
    </row>
    <row r="231" spans="2:15" s="2" customFormat="1" ht="14.4" x14ac:dyDescent="0.3">
      <c r="B231" s="31" t="s">
        <v>537</v>
      </c>
      <c r="C231" s="31" t="s">
        <v>538</v>
      </c>
      <c r="D231" s="31" t="s">
        <v>539</v>
      </c>
      <c r="E231" s="32">
        <v>120</v>
      </c>
      <c r="F231" s="28"/>
      <c r="G231" s="28"/>
      <c r="H231" s="11"/>
      <c r="I231" s="11"/>
      <c r="J231" s="11"/>
      <c r="K231" s="27">
        <f t="shared" si="3"/>
        <v>120</v>
      </c>
      <c r="L231" s="225"/>
      <c r="N231" s="191"/>
      <c r="O231" s="191"/>
    </row>
    <row r="232" spans="2:15" s="2" customFormat="1" ht="14.4" x14ac:dyDescent="0.3">
      <c r="B232" s="31" t="s">
        <v>540</v>
      </c>
      <c r="C232" s="31" t="s">
        <v>541</v>
      </c>
      <c r="D232" s="31" t="s">
        <v>542</v>
      </c>
      <c r="E232" s="40">
        <v>91.52</v>
      </c>
      <c r="F232" s="28"/>
      <c r="G232" s="28"/>
      <c r="H232" s="11"/>
      <c r="I232" s="11"/>
      <c r="J232" s="11"/>
      <c r="K232" s="27">
        <f t="shared" si="3"/>
        <v>91.52</v>
      </c>
      <c r="L232" s="225"/>
      <c r="N232" s="191"/>
      <c r="O232" s="191"/>
    </row>
    <row r="233" spans="2:15" s="2" customFormat="1" ht="14.4" x14ac:dyDescent="0.3">
      <c r="B233" s="31" t="s">
        <v>543</v>
      </c>
      <c r="C233" s="31" t="s">
        <v>544</v>
      </c>
      <c r="D233" s="31" t="s">
        <v>545</v>
      </c>
      <c r="E233" s="40">
        <v>973.75</v>
      </c>
      <c r="F233" s="28"/>
      <c r="G233" s="28"/>
      <c r="H233" s="11"/>
      <c r="I233" s="11"/>
      <c r="J233" s="11"/>
      <c r="K233" s="27">
        <f t="shared" si="3"/>
        <v>973.75</v>
      </c>
      <c r="L233" s="225"/>
      <c r="N233" s="191"/>
      <c r="O233" s="191"/>
    </row>
    <row r="234" spans="2:15" s="2" customFormat="1" ht="15" customHeight="1" x14ac:dyDescent="0.3">
      <c r="B234" s="31" t="s">
        <v>546</v>
      </c>
      <c r="C234" s="31" t="s">
        <v>544</v>
      </c>
      <c r="D234" s="31" t="s">
        <v>547</v>
      </c>
      <c r="E234" s="40">
        <v>18.399999999999999</v>
      </c>
      <c r="F234" s="28"/>
      <c r="G234" s="28"/>
      <c r="H234" s="11"/>
      <c r="I234" s="11"/>
      <c r="J234" s="11"/>
      <c r="K234" s="33">
        <f t="shared" si="3"/>
        <v>18.399999999999999</v>
      </c>
      <c r="L234" s="226"/>
      <c r="M234" s="34"/>
      <c r="N234" s="191"/>
      <c r="O234" s="191"/>
    </row>
    <row r="235" spans="2:15" s="2" customFormat="1" ht="15" customHeight="1" x14ac:dyDescent="0.3">
      <c r="B235" s="31" t="s">
        <v>548</v>
      </c>
      <c r="C235" s="31" t="s">
        <v>544</v>
      </c>
      <c r="D235" s="31" t="s">
        <v>549</v>
      </c>
      <c r="E235" s="40">
        <v>17.68</v>
      </c>
      <c r="F235" s="28"/>
      <c r="G235" s="28"/>
      <c r="H235" s="11"/>
      <c r="I235" s="11"/>
      <c r="J235" s="11"/>
      <c r="K235" s="33">
        <f t="shared" si="3"/>
        <v>17.68</v>
      </c>
      <c r="L235" s="226"/>
      <c r="M235" s="34"/>
      <c r="N235" s="191"/>
      <c r="O235" s="191"/>
    </row>
    <row r="236" spans="2:15" s="2" customFormat="1" ht="15" customHeight="1" x14ac:dyDescent="0.3">
      <c r="B236" s="31" t="s">
        <v>550</v>
      </c>
      <c r="C236" s="31" t="s">
        <v>544</v>
      </c>
      <c r="D236" s="31" t="s">
        <v>551</v>
      </c>
      <c r="E236" s="40">
        <v>3721.97</v>
      </c>
      <c r="F236" s="28"/>
      <c r="G236" s="28"/>
      <c r="H236" s="11"/>
      <c r="I236" s="11"/>
      <c r="J236" s="11"/>
      <c r="K236" s="33">
        <f t="shared" si="3"/>
        <v>3721.97</v>
      </c>
      <c r="L236" s="226"/>
      <c r="M236" s="34"/>
      <c r="N236" s="191"/>
      <c r="O236" s="191"/>
    </row>
    <row r="237" spans="2:15" s="2" customFormat="1" ht="15" customHeight="1" x14ac:dyDescent="0.3">
      <c r="B237" s="31" t="s">
        <v>552</v>
      </c>
      <c r="C237" s="31" t="s">
        <v>544</v>
      </c>
      <c r="D237" s="31" t="s">
        <v>553</v>
      </c>
      <c r="E237" s="40">
        <v>16.239999999999998</v>
      </c>
      <c r="F237" s="28"/>
      <c r="G237" s="28"/>
      <c r="H237" s="11"/>
      <c r="I237" s="11"/>
      <c r="J237" s="11"/>
      <c r="K237" s="33">
        <f t="shared" si="3"/>
        <v>16.239999999999998</v>
      </c>
      <c r="L237" s="226"/>
      <c r="M237" s="34"/>
      <c r="N237" s="191"/>
      <c r="O237" s="191"/>
    </row>
    <row r="238" spans="2:15" s="2" customFormat="1" ht="14.4" x14ac:dyDescent="0.3">
      <c r="B238" s="31" t="s">
        <v>554</v>
      </c>
      <c r="C238" s="31" t="s">
        <v>555</v>
      </c>
      <c r="D238" s="31" t="s">
        <v>556</v>
      </c>
      <c r="E238" s="32">
        <v>5539</v>
      </c>
      <c r="F238" s="28"/>
      <c r="G238" s="28"/>
      <c r="H238" s="11"/>
      <c r="I238" s="11"/>
      <c r="J238" s="11"/>
      <c r="K238" s="27">
        <f t="shared" si="3"/>
        <v>5539</v>
      </c>
      <c r="L238" s="225"/>
      <c r="N238" s="191"/>
      <c r="O238" s="191"/>
    </row>
    <row r="239" spans="2:15" s="2" customFormat="1" ht="15" customHeight="1" x14ac:dyDescent="0.3">
      <c r="B239" s="31" t="s">
        <v>557</v>
      </c>
      <c r="C239" s="31" t="s">
        <v>555</v>
      </c>
      <c r="D239" s="31" t="s">
        <v>558</v>
      </c>
      <c r="E239" s="32">
        <v>3338.95</v>
      </c>
      <c r="F239" s="28"/>
      <c r="G239" s="28"/>
      <c r="H239" s="11"/>
      <c r="I239" s="11"/>
      <c r="J239" s="11"/>
      <c r="K239" s="33">
        <f t="shared" si="3"/>
        <v>3338.95</v>
      </c>
      <c r="L239" s="226"/>
      <c r="M239" s="34"/>
      <c r="N239" s="191"/>
      <c r="O239" s="191"/>
    </row>
    <row r="240" spans="2:15" s="2" customFormat="1" ht="14.4" x14ac:dyDescent="0.3">
      <c r="B240" s="36" t="s">
        <v>559</v>
      </c>
      <c r="C240" s="31" t="s">
        <v>560</v>
      </c>
      <c r="D240" s="31" t="s">
        <v>561</v>
      </c>
      <c r="E240" s="32">
        <v>250</v>
      </c>
      <c r="F240" s="28"/>
      <c r="G240" s="28"/>
      <c r="H240" s="11"/>
      <c r="I240" s="11"/>
      <c r="J240" s="11"/>
      <c r="K240" s="27">
        <f t="shared" si="3"/>
        <v>250</v>
      </c>
      <c r="L240" s="225"/>
      <c r="N240" s="191"/>
      <c r="O240" s="191"/>
    </row>
    <row r="241" spans="2:15" s="2" customFormat="1" ht="14.4" x14ac:dyDescent="0.3">
      <c r="B241" s="36" t="s">
        <v>562</v>
      </c>
      <c r="C241" s="31" t="s">
        <v>563</v>
      </c>
      <c r="D241" s="31" t="s">
        <v>564</v>
      </c>
      <c r="E241" s="40">
        <v>491.88</v>
      </c>
      <c r="F241" s="28"/>
      <c r="G241" s="28"/>
      <c r="H241" s="11"/>
      <c r="I241" s="11"/>
      <c r="J241" s="11"/>
      <c r="K241" s="27">
        <f t="shared" si="3"/>
        <v>491.88</v>
      </c>
      <c r="L241" s="225"/>
      <c r="N241" s="191"/>
      <c r="O241" s="191"/>
    </row>
    <row r="242" spans="2:15" s="2" customFormat="1" ht="14.4" x14ac:dyDescent="0.3">
      <c r="B242" s="36" t="s">
        <v>269</v>
      </c>
      <c r="C242" s="31" t="s">
        <v>565</v>
      </c>
      <c r="D242" s="31"/>
      <c r="E242" s="32"/>
      <c r="F242" s="28"/>
      <c r="G242" s="28"/>
      <c r="H242" s="11"/>
      <c r="I242" s="11"/>
      <c r="J242" s="11"/>
      <c r="K242" s="27">
        <f t="shared" si="3"/>
        <v>0</v>
      </c>
      <c r="L242" s="225"/>
      <c r="N242" s="191"/>
      <c r="O242" s="191"/>
    </row>
    <row r="243" spans="2:15" s="2" customFormat="1" ht="14.4" x14ac:dyDescent="0.3">
      <c r="B243" s="36" t="s">
        <v>566</v>
      </c>
      <c r="C243" s="31" t="s">
        <v>567</v>
      </c>
      <c r="D243" s="31" t="s">
        <v>568</v>
      </c>
      <c r="E243" s="40">
        <v>284.3</v>
      </c>
      <c r="F243" s="28"/>
      <c r="G243" s="28"/>
      <c r="H243" s="11"/>
      <c r="I243" s="11"/>
      <c r="J243" s="11"/>
      <c r="K243" s="27">
        <f t="shared" si="3"/>
        <v>284.3</v>
      </c>
      <c r="L243" s="225"/>
      <c r="N243" s="191"/>
      <c r="O243" s="191"/>
    </row>
    <row r="244" spans="2:15" s="2" customFormat="1" ht="15" customHeight="1" x14ac:dyDescent="0.3">
      <c r="B244" s="36" t="s">
        <v>569</v>
      </c>
      <c r="C244" s="31" t="s">
        <v>567</v>
      </c>
      <c r="D244" s="31" t="s">
        <v>570</v>
      </c>
      <c r="E244" s="40">
        <v>270.69</v>
      </c>
      <c r="F244" s="28"/>
      <c r="G244" s="28"/>
      <c r="H244" s="11"/>
      <c r="I244" s="11"/>
      <c r="J244" s="11"/>
      <c r="K244" s="33">
        <f t="shared" si="3"/>
        <v>270.69</v>
      </c>
      <c r="L244" s="226"/>
      <c r="M244" s="34"/>
      <c r="N244" s="191"/>
      <c r="O244" s="191"/>
    </row>
    <row r="245" spans="2:15" s="2" customFormat="1" ht="15" customHeight="1" x14ac:dyDescent="0.3">
      <c r="B245" s="36" t="s">
        <v>571</v>
      </c>
      <c r="C245" s="31" t="s">
        <v>567</v>
      </c>
      <c r="D245" s="31" t="s">
        <v>572</v>
      </c>
      <c r="E245" s="40">
        <v>3636.86</v>
      </c>
      <c r="F245" s="28"/>
      <c r="G245" s="28"/>
      <c r="H245" s="11"/>
      <c r="I245" s="11"/>
      <c r="J245" s="11"/>
      <c r="K245" s="33">
        <f t="shared" si="3"/>
        <v>3636.86</v>
      </c>
      <c r="L245" s="226"/>
      <c r="M245" s="34"/>
      <c r="N245" s="191"/>
      <c r="O245" s="191"/>
    </row>
    <row r="246" spans="2:15" s="2" customFormat="1" ht="15" customHeight="1" x14ac:dyDescent="0.3">
      <c r="B246" s="36" t="s">
        <v>573</v>
      </c>
      <c r="C246" s="31" t="s">
        <v>567</v>
      </c>
      <c r="D246" s="31" t="s">
        <v>574</v>
      </c>
      <c r="E246" s="40">
        <v>105.64</v>
      </c>
      <c r="F246" s="28"/>
      <c r="G246" s="28"/>
      <c r="H246" s="11"/>
      <c r="I246" s="11"/>
      <c r="J246" s="11"/>
      <c r="K246" s="33">
        <f t="shared" si="3"/>
        <v>105.64</v>
      </c>
      <c r="L246" s="226"/>
      <c r="M246" s="34"/>
      <c r="N246" s="191"/>
      <c r="O246" s="191"/>
    </row>
    <row r="247" spans="2:15" s="2" customFormat="1" ht="14.4" x14ac:dyDescent="0.3">
      <c r="B247" s="36" t="s">
        <v>575</v>
      </c>
      <c r="C247" s="31" t="s">
        <v>576</v>
      </c>
      <c r="D247" s="31" t="s">
        <v>54</v>
      </c>
      <c r="E247" s="40"/>
      <c r="F247" s="28"/>
      <c r="G247" s="28"/>
      <c r="H247" s="11"/>
      <c r="I247" s="11"/>
      <c r="J247" s="11"/>
      <c r="K247" s="27">
        <f t="shared" si="3"/>
        <v>0</v>
      </c>
      <c r="L247" s="225"/>
      <c r="N247" s="191"/>
      <c r="O247" s="191"/>
    </row>
    <row r="248" spans="2:15" s="2" customFormat="1" ht="14.4" x14ac:dyDescent="0.3">
      <c r="B248" s="36" t="s">
        <v>577</v>
      </c>
      <c r="C248" s="31" t="s">
        <v>578</v>
      </c>
      <c r="D248" s="31" t="s">
        <v>54</v>
      </c>
      <c r="E248" s="40"/>
      <c r="F248" s="28"/>
      <c r="G248" s="28"/>
      <c r="H248" s="11"/>
      <c r="I248" s="11"/>
      <c r="J248" s="11"/>
      <c r="K248" s="27">
        <f t="shared" si="3"/>
        <v>0</v>
      </c>
      <c r="L248" s="225"/>
      <c r="N248" s="191"/>
      <c r="O248" s="191"/>
    </row>
    <row r="249" spans="2:15" s="2" customFormat="1" ht="14.4" x14ac:dyDescent="0.3">
      <c r="B249" s="36" t="s">
        <v>579</v>
      </c>
      <c r="C249" s="31" t="s">
        <v>580</v>
      </c>
      <c r="D249" s="31" t="s">
        <v>581</v>
      </c>
      <c r="E249" s="40">
        <v>1401.3</v>
      </c>
      <c r="F249" s="28"/>
      <c r="G249" s="28"/>
      <c r="H249" s="11"/>
      <c r="I249" s="11"/>
      <c r="J249" s="11"/>
      <c r="K249" s="27">
        <f t="shared" si="3"/>
        <v>1401.3</v>
      </c>
      <c r="L249" s="225"/>
      <c r="N249" s="191"/>
      <c r="O249" s="191"/>
    </row>
    <row r="250" spans="2:15" s="2" customFormat="1" ht="15" customHeight="1" x14ac:dyDescent="0.3">
      <c r="B250" s="36" t="s">
        <v>582</v>
      </c>
      <c r="C250" s="31" t="s">
        <v>580</v>
      </c>
      <c r="D250" s="31" t="s">
        <v>583</v>
      </c>
      <c r="E250" s="40">
        <v>29019.31</v>
      </c>
      <c r="F250" s="28"/>
      <c r="G250" s="28"/>
      <c r="H250" s="11"/>
      <c r="I250" s="11"/>
      <c r="J250" s="11"/>
      <c r="K250" s="33">
        <f t="shared" si="3"/>
        <v>29019.31</v>
      </c>
      <c r="L250" s="226"/>
      <c r="M250" s="34"/>
      <c r="N250" s="191"/>
      <c r="O250" s="191"/>
    </row>
    <row r="251" spans="2:15" s="2" customFormat="1" ht="15" customHeight="1" x14ac:dyDescent="0.3">
      <c r="B251" s="36" t="s">
        <v>584</v>
      </c>
      <c r="C251" s="31" t="s">
        <v>580</v>
      </c>
      <c r="D251" s="31" t="s">
        <v>585</v>
      </c>
      <c r="E251" s="40">
        <v>931.62</v>
      </c>
      <c r="F251" s="28"/>
      <c r="G251" s="28"/>
      <c r="H251" s="11"/>
      <c r="I251" s="11"/>
      <c r="J251" s="11"/>
      <c r="K251" s="33">
        <f t="shared" si="3"/>
        <v>931.62</v>
      </c>
      <c r="L251" s="226"/>
      <c r="M251" s="34"/>
      <c r="N251" s="191"/>
      <c r="O251" s="191"/>
    </row>
    <row r="252" spans="2:15" s="2" customFormat="1" ht="15" customHeight="1" x14ac:dyDescent="0.3">
      <c r="B252" s="36" t="s">
        <v>586</v>
      </c>
      <c r="C252" s="31" t="s">
        <v>580</v>
      </c>
      <c r="D252" s="31" t="s">
        <v>587</v>
      </c>
      <c r="E252" s="40">
        <v>190.56</v>
      </c>
      <c r="F252" s="28"/>
      <c r="G252" s="28"/>
      <c r="H252" s="11"/>
      <c r="I252" s="11"/>
      <c r="J252" s="11"/>
      <c r="K252" s="33">
        <f t="shared" si="3"/>
        <v>190.56</v>
      </c>
      <c r="L252" s="226"/>
      <c r="M252" s="34"/>
      <c r="N252" s="191"/>
      <c r="O252" s="191"/>
    </row>
    <row r="253" spans="2:15" s="2" customFormat="1" ht="15" customHeight="1" x14ac:dyDescent="0.3">
      <c r="B253" s="36" t="s">
        <v>588</v>
      </c>
      <c r="C253" s="31" t="s">
        <v>580</v>
      </c>
      <c r="D253" s="31" t="s">
        <v>589</v>
      </c>
      <c r="E253" s="40">
        <v>41.53</v>
      </c>
      <c r="F253" s="28"/>
      <c r="G253" s="28"/>
      <c r="H253" s="11"/>
      <c r="I253" s="11"/>
      <c r="J253" s="11"/>
      <c r="K253" s="33">
        <f t="shared" si="3"/>
        <v>41.53</v>
      </c>
      <c r="L253" s="226"/>
      <c r="M253" s="34"/>
      <c r="N253" s="191"/>
      <c r="O253" s="191"/>
    </row>
    <row r="254" spans="2:15" s="2" customFormat="1" ht="15" customHeight="1" x14ac:dyDescent="0.3">
      <c r="B254" s="36" t="s">
        <v>590</v>
      </c>
      <c r="C254" s="31" t="s">
        <v>580</v>
      </c>
      <c r="D254" s="31" t="s">
        <v>591</v>
      </c>
      <c r="E254" s="40">
        <v>1032.9100000000001</v>
      </c>
      <c r="F254" s="28"/>
      <c r="G254" s="28"/>
      <c r="H254" s="11"/>
      <c r="I254" s="11"/>
      <c r="J254" s="11"/>
      <c r="K254" s="33">
        <f t="shared" si="3"/>
        <v>1032.9100000000001</v>
      </c>
      <c r="L254" s="226"/>
      <c r="M254" s="34"/>
      <c r="N254" s="191"/>
      <c r="O254" s="191"/>
    </row>
    <row r="255" spans="2:15" s="2" customFormat="1" ht="15" customHeight="1" x14ac:dyDescent="0.3">
      <c r="B255" s="36" t="s">
        <v>592</v>
      </c>
      <c r="C255" s="31" t="s">
        <v>580</v>
      </c>
      <c r="D255" s="31" t="s">
        <v>593</v>
      </c>
      <c r="E255" s="40">
        <v>486.95</v>
      </c>
      <c r="F255" s="28"/>
      <c r="G255" s="28"/>
      <c r="H255" s="11"/>
      <c r="I255" s="11"/>
      <c r="J255" s="11"/>
      <c r="K255" s="33">
        <f t="shared" si="3"/>
        <v>486.95</v>
      </c>
      <c r="L255" s="226"/>
      <c r="M255" s="34"/>
      <c r="N255" s="191"/>
      <c r="O255" s="191"/>
    </row>
    <row r="256" spans="2:15" s="2" customFormat="1" ht="15" customHeight="1" x14ac:dyDescent="0.3">
      <c r="B256" s="36" t="s">
        <v>594</v>
      </c>
      <c r="C256" s="31" t="s">
        <v>580</v>
      </c>
      <c r="D256" s="31" t="s">
        <v>595</v>
      </c>
      <c r="E256" s="40">
        <v>1052.93</v>
      </c>
      <c r="F256" s="28"/>
      <c r="G256" s="28"/>
      <c r="H256" s="11"/>
      <c r="I256" s="11"/>
      <c r="J256" s="11"/>
      <c r="K256" s="33">
        <f t="shared" si="3"/>
        <v>1052.93</v>
      </c>
      <c r="L256" s="226"/>
      <c r="M256" s="34"/>
      <c r="N256" s="191"/>
      <c r="O256" s="191"/>
    </row>
    <row r="257" spans="2:15" s="2" customFormat="1" ht="15" customHeight="1" x14ac:dyDescent="0.3">
      <c r="B257" s="36" t="s">
        <v>596</v>
      </c>
      <c r="C257" s="31" t="s">
        <v>580</v>
      </c>
      <c r="D257" s="31" t="s">
        <v>597</v>
      </c>
      <c r="E257" s="40">
        <v>359.9</v>
      </c>
      <c r="F257" s="28"/>
      <c r="G257" s="28"/>
      <c r="H257" s="11"/>
      <c r="I257" s="11"/>
      <c r="J257" s="11"/>
      <c r="K257" s="33">
        <f t="shared" si="3"/>
        <v>359.9</v>
      </c>
      <c r="L257" s="226"/>
      <c r="M257" s="34"/>
      <c r="N257" s="191"/>
      <c r="O257" s="191"/>
    </row>
    <row r="258" spans="2:15" s="2" customFormat="1" ht="15" customHeight="1" x14ac:dyDescent="0.3">
      <c r="B258" s="36" t="s">
        <v>598</v>
      </c>
      <c r="C258" s="31" t="s">
        <v>580</v>
      </c>
      <c r="D258" s="31" t="s">
        <v>599</v>
      </c>
      <c r="E258" s="40">
        <v>539.84</v>
      </c>
      <c r="F258" s="28"/>
      <c r="G258" s="28"/>
      <c r="H258" s="11"/>
      <c r="I258" s="11"/>
      <c r="J258" s="11"/>
      <c r="K258" s="33">
        <f t="shared" si="3"/>
        <v>539.84</v>
      </c>
      <c r="L258" s="226"/>
      <c r="M258" s="34"/>
      <c r="N258" s="191"/>
      <c r="O258" s="191"/>
    </row>
    <row r="259" spans="2:15" s="2" customFormat="1" ht="15" customHeight="1" x14ac:dyDescent="0.3">
      <c r="B259" s="36" t="s">
        <v>600</v>
      </c>
      <c r="C259" s="31" t="s">
        <v>580</v>
      </c>
      <c r="D259" s="31" t="s">
        <v>601</v>
      </c>
      <c r="E259" s="40">
        <v>100.9</v>
      </c>
      <c r="F259" s="28"/>
      <c r="G259" s="28"/>
      <c r="H259" s="11"/>
      <c r="I259" s="11"/>
      <c r="J259" s="11"/>
      <c r="K259" s="33">
        <f t="shared" si="3"/>
        <v>100.9</v>
      </c>
      <c r="L259" s="226"/>
      <c r="M259" s="34"/>
      <c r="N259" s="191"/>
      <c r="O259" s="191"/>
    </row>
    <row r="260" spans="2:15" s="2" customFormat="1" ht="15" customHeight="1" x14ac:dyDescent="0.3">
      <c r="B260" s="36" t="s">
        <v>602</v>
      </c>
      <c r="C260" s="31" t="s">
        <v>580</v>
      </c>
      <c r="D260" s="31" t="s">
        <v>603</v>
      </c>
      <c r="E260" s="40">
        <v>16</v>
      </c>
      <c r="F260" s="28"/>
      <c r="G260" s="28"/>
      <c r="H260" s="11"/>
      <c r="I260" s="11"/>
      <c r="J260" s="11"/>
      <c r="K260" s="33">
        <f t="shared" si="3"/>
        <v>16</v>
      </c>
      <c r="L260" s="226"/>
      <c r="M260" s="34"/>
      <c r="N260" s="191"/>
      <c r="O260" s="191"/>
    </row>
    <row r="261" spans="2:15" s="2" customFormat="1" ht="15" customHeight="1" x14ac:dyDescent="0.3">
      <c r="B261" s="36" t="s">
        <v>604</v>
      </c>
      <c r="C261" s="31" t="s">
        <v>580</v>
      </c>
      <c r="D261" s="31" t="s">
        <v>605</v>
      </c>
      <c r="E261" s="40">
        <v>161.12</v>
      </c>
      <c r="F261" s="28"/>
      <c r="G261" s="28"/>
      <c r="H261" s="11"/>
      <c r="I261" s="11"/>
      <c r="J261" s="11"/>
      <c r="K261" s="33">
        <f t="shared" si="3"/>
        <v>161.12</v>
      </c>
      <c r="L261" s="226"/>
      <c r="M261" s="34"/>
      <c r="N261" s="191"/>
      <c r="O261" s="191"/>
    </row>
    <row r="262" spans="2:15" s="2" customFormat="1" ht="15" customHeight="1" x14ac:dyDescent="0.3">
      <c r="B262" s="36" t="s">
        <v>606</v>
      </c>
      <c r="C262" s="31" t="s">
        <v>580</v>
      </c>
      <c r="D262" s="31" t="s">
        <v>607</v>
      </c>
      <c r="E262" s="40">
        <v>358.52</v>
      </c>
      <c r="F262" s="28"/>
      <c r="G262" s="28"/>
      <c r="H262" s="11"/>
      <c r="I262" s="11"/>
      <c r="J262" s="11"/>
      <c r="K262" s="33">
        <f t="shared" si="3"/>
        <v>358.52</v>
      </c>
      <c r="L262" s="226"/>
      <c r="M262" s="34"/>
      <c r="N262" s="191"/>
      <c r="O262" s="191"/>
    </row>
    <row r="263" spans="2:15" s="2" customFormat="1" ht="15" customHeight="1" x14ac:dyDescent="0.3">
      <c r="B263" s="36" t="s">
        <v>608</v>
      </c>
      <c r="C263" s="31" t="s">
        <v>580</v>
      </c>
      <c r="D263" s="31" t="s">
        <v>609</v>
      </c>
      <c r="E263" s="40">
        <v>97.44</v>
      </c>
      <c r="F263" s="28"/>
      <c r="G263" s="28"/>
      <c r="H263" s="11"/>
      <c r="I263" s="11"/>
      <c r="J263" s="11"/>
      <c r="K263" s="33">
        <f t="shared" si="3"/>
        <v>97.44</v>
      </c>
      <c r="L263" s="226"/>
      <c r="M263" s="34"/>
      <c r="N263" s="191"/>
      <c r="O263" s="191"/>
    </row>
    <row r="264" spans="2:15" s="2" customFormat="1" ht="15" customHeight="1" x14ac:dyDescent="0.3">
      <c r="B264" s="36" t="s">
        <v>610</v>
      </c>
      <c r="C264" s="31" t="s">
        <v>580</v>
      </c>
      <c r="D264" s="31" t="s">
        <v>611</v>
      </c>
      <c r="E264" s="40">
        <v>1819.89</v>
      </c>
      <c r="F264" s="28"/>
      <c r="G264" s="28"/>
      <c r="H264" s="11"/>
      <c r="I264" s="11"/>
      <c r="J264" s="11"/>
      <c r="K264" s="33">
        <f t="shared" ref="K264:K327" si="4">SUM(E264:J264)</f>
        <v>1819.89</v>
      </c>
      <c r="L264" s="226"/>
      <c r="M264" s="34"/>
      <c r="N264" s="191"/>
      <c r="O264" s="191"/>
    </row>
    <row r="265" spans="2:15" s="2" customFormat="1" ht="15" customHeight="1" x14ac:dyDescent="0.3">
      <c r="B265" s="36" t="s">
        <v>612</v>
      </c>
      <c r="C265" s="31" t="s">
        <v>580</v>
      </c>
      <c r="D265" s="31" t="s">
        <v>613</v>
      </c>
      <c r="E265" s="40">
        <v>1177.52</v>
      </c>
      <c r="F265" s="28"/>
      <c r="G265" s="28"/>
      <c r="H265" s="11"/>
      <c r="I265" s="11"/>
      <c r="J265" s="11"/>
      <c r="K265" s="33">
        <f t="shared" si="4"/>
        <v>1177.52</v>
      </c>
      <c r="L265" s="226"/>
      <c r="M265" s="34"/>
      <c r="N265" s="191"/>
      <c r="O265" s="191"/>
    </row>
    <row r="266" spans="2:15" s="2" customFormat="1" ht="15" customHeight="1" x14ac:dyDescent="0.3">
      <c r="B266" s="36" t="s">
        <v>614</v>
      </c>
      <c r="C266" s="31" t="s">
        <v>580</v>
      </c>
      <c r="D266" s="31" t="s">
        <v>615</v>
      </c>
      <c r="E266" s="40">
        <v>117.57</v>
      </c>
      <c r="F266" s="28"/>
      <c r="G266" s="28"/>
      <c r="H266" s="11"/>
      <c r="I266" s="11"/>
      <c r="J266" s="11"/>
      <c r="K266" s="33">
        <f t="shared" si="4"/>
        <v>117.57</v>
      </c>
      <c r="L266" s="226"/>
      <c r="M266" s="34"/>
      <c r="N266" s="191"/>
      <c r="O266" s="191"/>
    </row>
    <row r="267" spans="2:15" s="2" customFormat="1" ht="15" customHeight="1" x14ac:dyDescent="0.3">
      <c r="B267" s="36" t="s">
        <v>616</v>
      </c>
      <c r="C267" s="31" t="s">
        <v>580</v>
      </c>
      <c r="D267" s="31" t="s">
        <v>617</v>
      </c>
      <c r="E267" s="40">
        <v>1074.82</v>
      </c>
      <c r="F267" s="28"/>
      <c r="G267" s="28"/>
      <c r="H267" s="11"/>
      <c r="I267" s="11"/>
      <c r="J267" s="11"/>
      <c r="K267" s="33">
        <f t="shared" si="4"/>
        <v>1074.82</v>
      </c>
      <c r="L267" s="226"/>
      <c r="M267" s="34"/>
      <c r="N267" s="191"/>
      <c r="O267" s="191"/>
    </row>
    <row r="268" spans="2:15" s="2" customFormat="1" ht="15" customHeight="1" x14ac:dyDescent="0.3">
      <c r="B268" s="36" t="s">
        <v>618</v>
      </c>
      <c r="C268" s="31" t="s">
        <v>580</v>
      </c>
      <c r="D268" s="31" t="s">
        <v>619</v>
      </c>
      <c r="E268" s="40">
        <v>1494.3</v>
      </c>
      <c r="F268" s="28"/>
      <c r="G268" s="28"/>
      <c r="H268" s="11"/>
      <c r="I268" s="11"/>
      <c r="J268" s="11"/>
      <c r="K268" s="33">
        <f t="shared" si="4"/>
        <v>1494.3</v>
      </c>
      <c r="L268" s="226"/>
      <c r="M268" s="34"/>
      <c r="N268" s="191"/>
      <c r="O268" s="191"/>
    </row>
    <row r="269" spans="2:15" s="2" customFormat="1" ht="14.4" x14ac:dyDescent="0.3">
      <c r="B269" s="36" t="s">
        <v>620</v>
      </c>
      <c r="C269" s="31" t="s">
        <v>621</v>
      </c>
      <c r="D269" s="31" t="s">
        <v>622</v>
      </c>
      <c r="E269" s="40">
        <v>412.62</v>
      </c>
      <c r="F269" s="28"/>
      <c r="G269" s="28"/>
      <c r="H269" s="11"/>
      <c r="I269" s="11"/>
      <c r="J269" s="11"/>
      <c r="K269" s="27">
        <f t="shared" si="4"/>
        <v>412.62</v>
      </c>
      <c r="L269" s="225"/>
      <c r="N269" s="191"/>
      <c r="O269" s="191"/>
    </row>
    <row r="270" spans="2:15" s="2" customFormat="1" ht="15" customHeight="1" x14ac:dyDescent="0.3">
      <c r="B270" s="36" t="s">
        <v>623</v>
      </c>
      <c r="C270" s="31" t="s">
        <v>621</v>
      </c>
      <c r="D270" s="31" t="s">
        <v>624</v>
      </c>
      <c r="E270" s="40">
        <v>29696.37</v>
      </c>
      <c r="F270" s="28"/>
      <c r="G270" s="28"/>
      <c r="H270" s="11"/>
      <c r="I270" s="11"/>
      <c r="J270" s="11"/>
      <c r="K270" s="33">
        <f t="shared" si="4"/>
        <v>29696.37</v>
      </c>
      <c r="L270" s="226"/>
      <c r="M270" s="34"/>
      <c r="N270" s="191"/>
      <c r="O270" s="191"/>
    </row>
    <row r="271" spans="2:15" s="2" customFormat="1" ht="15" customHeight="1" x14ac:dyDescent="0.3">
      <c r="B271" s="36" t="s">
        <v>625</v>
      </c>
      <c r="C271" s="31" t="s">
        <v>621</v>
      </c>
      <c r="D271" s="31" t="s">
        <v>626</v>
      </c>
      <c r="E271" s="40">
        <v>3218.4</v>
      </c>
      <c r="F271" s="28"/>
      <c r="G271" s="28"/>
      <c r="H271" s="11"/>
      <c r="I271" s="11"/>
      <c r="J271" s="11"/>
      <c r="K271" s="33">
        <f t="shared" si="4"/>
        <v>3218.4</v>
      </c>
      <c r="L271" s="226"/>
      <c r="M271" s="34"/>
      <c r="N271" s="191"/>
      <c r="O271" s="191"/>
    </row>
    <row r="272" spans="2:15" s="2" customFormat="1" ht="15" customHeight="1" x14ac:dyDescent="0.3">
      <c r="B272" s="36" t="s">
        <v>627</v>
      </c>
      <c r="C272" s="31" t="s">
        <v>621</v>
      </c>
      <c r="D272" s="31" t="s">
        <v>628</v>
      </c>
      <c r="E272" s="40">
        <v>2382.7600000000002</v>
      </c>
      <c r="F272" s="28"/>
      <c r="G272" s="28"/>
      <c r="H272" s="11"/>
      <c r="I272" s="11"/>
      <c r="J272" s="11"/>
      <c r="K272" s="33">
        <f t="shared" si="4"/>
        <v>2382.7600000000002</v>
      </c>
      <c r="L272" s="226"/>
      <c r="M272" s="34"/>
      <c r="N272" s="191"/>
      <c r="O272" s="191"/>
    </row>
    <row r="273" spans="2:15" s="2" customFormat="1" ht="15" customHeight="1" x14ac:dyDescent="0.3">
      <c r="B273" s="36" t="s">
        <v>629</v>
      </c>
      <c r="C273" s="31" t="s">
        <v>621</v>
      </c>
      <c r="D273" s="31" t="s">
        <v>630</v>
      </c>
      <c r="E273" s="40">
        <v>2450.44</v>
      </c>
      <c r="F273" s="28"/>
      <c r="G273" s="28"/>
      <c r="H273" s="11"/>
      <c r="I273" s="11"/>
      <c r="J273" s="11"/>
      <c r="K273" s="33">
        <f t="shared" si="4"/>
        <v>2450.44</v>
      </c>
      <c r="L273" s="226"/>
      <c r="M273" s="34"/>
      <c r="N273" s="191"/>
      <c r="O273" s="191"/>
    </row>
    <row r="274" spans="2:15" s="2" customFormat="1" ht="15" customHeight="1" x14ac:dyDescent="0.3">
      <c r="B274" s="36" t="s">
        <v>631</v>
      </c>
      <c r="C274" s="31" t="s">
        <v>621</v>
      </c>
      <c r="D274" s="31" t="s">
        <v>632</v>
      </c>
      <c r="E274" s="40">
        <v>425.82</v>
      </c>
      <c r="F274" s="28"/>
      <c r="G274" s="28"/>
      <c r="H274" s="11"/>
      <c r="I274" s="11"/>
      <c r="J274" s="11"/>
      <c r="K274" s="33">
        <f t="shared" si="4"/>
        <v>425.82</v>
      </c>
      <c r="L274" s="226"/>
      <c r="M274" s="34"/>
      <c r="N274" s="191"/>
      <c r="O274" s="191"/>
    </row>
    <row r="275" spans="2:15" s="2" customFormat="1" ht="15" customHeight="1" x14ac:dyDescent="0.3">
      <c r="B275" s="36" t="s">
        <v>633</v>
      </c>
      <c r="C275" s="31" t="s">
        <v>621</v>
      </c>
      <c r="D275" s="31" t="s">
        <v>634</v>
      </c>
      <c r="E275" s="40">
        <v>2004.49</v>
      </c>
      <c r="F275" s="28"/>
      <c r="G275" s="28"/>
      <c r="H275" s="11"/>
      <c r="I275" s="11"/>
      <c r="J275" s="11"/>
      <c r="K275" s="33">
        <f t="shared" si="4"/>
        <v>2004.49</v>
      </c>
      <c r="L275" s="226"/>
      <c r="M275" s="34"/>
      <c r="N275" s="191"/>
      <c r="O275" s="191"/>
    </row>
    <row r="276" spans="2:15" s="2" customFormat="1" ht="15" customHeight="1" x14ac:dyDescent="0.3">
      <c r="B276" s="36" t="s">
        <v>635</v>
      </c>
      <c r="C276" s="31" t="s">
        <v>621</v>
      </c>
      <c r="D276" s="31" t="s">
        <v>636</v>
      </c>
      <c r="E276" s="40">
        <v>761</v>
      </c>
      <c r="F276" s="28"/>
      <c r="G276" s="28"/>
      <c r="H276" s="11"/>
      <c r="I276" s="11"/>
      <c r="J276" s="11"/>
      <c r="K276" s="33">
        <f t="shared" si="4"/>
        <v>761</v>
      </c>
      <c r="L276" s="226"/>
      <c r="M276" s="34"/>
      <c r="N276" s="191"/>
      <c r="O276" s="191"/>
    </row>
    <row r="277" spans="2:15" s="2" customFormat="1" ht="15" customHeight="1" x14ac:dyDescent="0.3">
      <c r="B277" s="36" t="s">
        <v>637</v>
      </c>
      <c r="C277" s="31" t="s">
        <v>621</v>
      </c>
      <c r="D277" s="31" t="s">
        <v>638</v>
      </c>
      <c r="E277" s="40">
        <v>1149</v>
      </c>
      <c r="F277" s="28"/>
      <c r="G277" s="28"/>
      <c r="H277" s="11"/>
      <c r="I277" s="11"/>
      <c r="J277" s="11"/>
      <c r="K277" s="33">
        <f t="shared" si="4"/>
        <v>1149</v>
      </c>
      <c r="L277" s="226"/>
      <c r="M277" s="34"/>
      <c r="N277" s="191"/>
      <c r="O277" s="191"/>
    </row>
    <row r="278" spans="2:15" s="2" customFormat="1" ht="15" customHeight="1" x14ac:dyDescent="0.3">
      <c r="B278" s="36" t="s">
        <v>639</v>
      </c>
      <c r="C278" s="31" t="s">
        <v>621</v>
      </c>
      <c r="D278" s="31" t="s">
        <v>640</v>
      </c>
      <c r="E278" s="40">
        <v>2576.9</v>
      </c>
      <c r="F278" s="28"/>
      <c r="G278" s="28"/>
      <c r="H278" s="11"/>
      <c r="I278" s="11"/>
      <c r="J278" s="11"/>
      <c r="K278" s="33">
        <f t="shared" si="4"/>
        <v>2576.9</v>
      </c>
      <c r="L278" s="226"/>
      <c r="M278" s="34"/>
      <c r="N278" s="191"/>
      <c r="O278" s="191"/>
    </row>
    <row r="279" spans="2:15" s="2" customFormat="1" ht="15" customHeight="1" x14ac:dyDescent="0.3">
      <c r="B279" s="36" t="s">
        <v>641</v>
      </c>
      <c r="C279" s="31" t="s">
        <v>621</v>
      </c>
      <c r="D279" s="31" t="s">
        <v>642</v>
      </c>
      <c r="E279" s="40">
        <v>154</v>
      </c>
      <c r="F279" s="28"/>
      <c r="G279" s="28"/>
      <c r="H279" s="11"/>
      <c r="I279" s="11"/>
      <c r="J279" s="11"/>
      <c r="K279" s="33">
        <f t="shared" si="4"/>
        <v>154</v>
      </c>
      <c r="L279" s="226"/>
      <c r="M279" s="34"/>
      <c r="N279" s="191"/>
      <c r="O279" s="191"/>
    </row>
    <row r="280" spans="2:15" s="2" customFormat="1" ht="15" customHeight="1" x14ac:dyDescent="0.3">
      <c r="B280" s="36" t="s">
        <v>643</v>
      </c>
      <c r="C280" s="31" t="s">
        <v>621</v>
      </c>
      <c r="D280" s="31" t="s">
        <v>644</v>
      </c>
      <c r="E280" s="40">
        <v>238.24</v>
      </c>
      <c r="F280" s="28"/>
      <c r="G280" s="28"/>
      <c r="H280" s="11"/>
      <c r="I280" s="11"/>
      <c r="J280" s="11"/>
      <c r="K280" s="33">
        <f t="shared" si="4"/>
        <v>238.24</v>
      </c>
      <c r="L280" s="226"/>
      <c r="M280" s="34"/>
      <c r="N280" s="191"/>
      <c r="O280" s="191"/>
    </row>
    <row r="281" spans="2:15" s="2" customFormat="1" ht="15" customHeight="1" x14ac:dyDescent="0.3">
      <c r="B281" s="36" t="s">
        <v>645</v>
      </c>
      <c r="C281" s="31" t="s">
        <v>621</v>
      </c>
      <c r="D281" s="31" t="s">
        <v>646</v>
      </c>
      <c r="E281" s="40">
        <v>238.25</v>
      </c>
      <c r="F281" s="28"/>
      <c r="G281" s="28"/>
      <c r="H281" s="11"/>
      <c r="I281" s="11"/>
      <c r="J281" s="11"/>
      <c r="K281" s="33">
        <f t="shared" si="4"/>
        <v>238.25</v>
      </c>
      <c r="L281" s="226"/>
      <c r="M281" s="34"/>
      <c r="N281" s="191"/>
      <c r="O281" s="191"/>
    </row>
    <row r="282" spans="2:15" s="2" customFormat="1" ht="15" customHeight="1" x14ac:dyDescent="0.3">
      <c r="B282" s="36" t="s">
        <v>647</v>
      </c>
      <c r="C282" s="31" t="s">
        <v>621</v>
      </c>
      <c r="D282" s="31" t="s">
        <v>648</v>
      </c>
      <c r="E282" s="40">
        <v>694.32</v>
      </c>
      <c r="F282" s="28"/>
      <c r="G282" s="28"/>
      <c r="H282" s="11"/>
      <c r="I282" s="11"/>
      <c r="J282" s="11"/>
      <c r="K282" s="33">
        <f t="shared" si="4"/>
        <v>694.32</v>
      </c>
      <c r="L282" s="226"/>
      <c r="M282" s="34"/>
      <c r="N282" s="191"/>
      <c r="O282" s="191"/>
    </row>
    <row r="283" spans="2:15" s="2" customFormat="1" ht="15" customHeight="1" x14ac:dyDescent="0.3">
      <c r="B283" s="36" t="s">
        <v>649</v>
      </c>
      <c r="C283" s="31" t="s">
        <v>621</v>
      </c>
      <c r="D283" s="31" t="s">
        <v>650</v>
      </c>
      <c r="E283" s="40">
        <v>1794.5</v>
      </c>
      <c r="F283" s="28"/>
      <c r="G283" s="28"/>
      <c r="H283" s="11"/>
      <c r="I283" s="11"/>
      <c r="J283" s="11"/>
      <c r="K283" s="33">
        <f t="shared" si="4"/>
        <v>1794.5</v>
      </c>
      <c r="L283" s="226"/>
      <c r="M283" s="34"/>
      <c r="N283" s="191"/>
      <c r="O283" s="191"/>
    </row>
    <row r="284" spans="2:15" s="2" customFormat="1" ht="14.4" x14ac:dyDescent="0.3">
      <c r="B284" s="36" t="s">
        <v>651</v>
      </c>
      <c r="C284" s="31" t="s">
        <v>652</v>
      </c>
      <c r="D284" s="31" t="s">
        <v>54</v>
      </c>
      <c r="E284" s="40"/>
      <c r="F284" s="28"/>
      <c r="G284" s="28"/>
      <c r="H284" s="11"/>
      <c r="I284" s="11"/>
      <c r="J284" s="11"/>
      <c r="K284" s="27">
        <f t="shared" si="4"/>
        <v>0</v>
      </c>
      <c r="L284" s="225"/>
      <c r="N284" s="191"/>
      <c r="O284" s="191"/>
    </row>
    <row r="285" spans="2:15" s="2" customFormat="1" ht="14.4" x14ac:dyDescent="0.3">
      <c r="B285" s="36" t="s">
        <v>653</v>
      </c>
      <c r="C285" s="31" t="s">
        <v>654</v>
      </c>
      <c r="D285" s="31" t="s">
        <v>655</v>
      </c>
      <c r="E285" s="40">
        <v>503</v>
      </c>
      <c r="F285" s="28"/>
      <c r="G285" s="28"/>
      <c r="H285" s="11"/>
      <c r="I285" s="11"/>
      <c r="J285" s="11"/>
      <c r="K285" s="27">
        <f t="shared" si="4"/>
        <v>503</v>
      </c>
      <c r="L285" s="225"/>
      <c r="N285" s="191"/>
      <c r="O285" s="191"/>
    </row>
    <row r="286" spans="2:15" s="2" customFormat="1" ht="15" customHeight="1" x14ac:dyDescent="0.3">
      <c r="B286" s="36" t="s">
        <v>656</v>
      </c>
      <c r="C286" s="31" t="s">
        <v>654</v>
      </c>
      <c r="D286" s="31" t="s">
        <v>657</v>
      </c>
      <c r="E286" s="40">
        <v>586.29999999999995</v>
      </c>
      <c r="F286" s="28"/>
      <c r="G286" s="28"/>
      <c r="H286" s="11"/>
      <c r="I286" s="11"/>
      <c r="J286" s="11"/>
      <c r="K286" s="33">
        <f t="shared" si="4"/>
        <v>586.29999999999995</v>
      </c>
      <c r="L286" s="226"/>
      <c r="M286" s="34"/>
      <c r="N286" s="191"/>
      <c r="O286" s="191"/>
    </row>
    <row r="287" spans="2:15" s="2" customFormat="1" ht="14.4" x14ac:dyDescent="0.3">
      <c r="B287" s="26" t="s">
        <v>658</v>
      </c>
      <c r="C287" s="26" t="s">
        <v>659</v>
      </c>
      <c r="D287" s="26" t="s">
        <v>54</v>
      </c>
      <c r="E287" s="208"/>
      <c r="F287" s="28"/>
      <c r="G287" s="28"/>
      <c r="H287" s="11"/>
      <c r="I287" s="11"/>
      <c r="J287" s="11"/>
      <c r="K287" s="27">
        <f t="shared" si="4"/>
        <v>0</v>
      </c>
      <c r="L287" s="225"/>
      <c r="N287" s="191"/>
      <c r="O287" s="191"/>
    </row>
    <row r="288" spans="2:15" s="2" customFormat="1" ht="14.4" x14ac:dyDescent="0.3">
      <c r="B288" s="36" t="s">
        <v>660</v>
      </c>
      <c r="C288" s="31" t="s">
        <v>661</v>
      </c>
      <c r="D288" s="31" t="s">
        <v>662</v>
      </c>
      <c r="E288" s="27">
        <v>26415.599999999999</v>
      </c>
      <c r="F288" s="28"/>
      <c r="G288" s="28"/>
      <c r="H288" s="11"/>
      <c r="I288" s="11"/>
      <c r="J288" s="11"/>
      <c r="K288" s="27">
        <f t="shared" si="4"/>
        <v>26415.599999999999</v>
      </c>
      <c r="L288" s="225"/>
      <c r="N288" s="191"/>
      <c r="O288" s="191"/>
    </row>
    <row r="289" spans="2:15" s="2" customFormat="1" ht="15" customHeight="1" x14ac:dyDescent="0.3">
      <c r="B289" s="36" t="s">
        <v>663</v>
      </c>
      <c r="C289" s="31" t="s">
        <v>661</v>
      </c>
      <c r="D289" s="31" t="s">
        <v>664</v>
      </c>
      <c r="E289" s="27">
        <v>54041.21</v>
      </c>
      <c r="F289" s="28"/>
      <c r="G289" s="28"/>
      <c r="H289" s="11"/>
      <c r="I289" s="11"/>
      <c r="J289" s="11"/>
      <c r="K289" s="33">
        <f t="shared" si="4"/>
        <v>54041.21</v>
      </c>
      <c r="L289" s="226"/>
      <c r="M289" s="34"/>
      <c r="N289" s="191"/>
      <c r="O289" s="191"/>
    </row>
    <row r="290" spans="2:15" s="2" customFormat="1" ht="15" customHeight="1" x14ac:dyDescent="0.3">
      <c r="B290" s="36" t="s">
        <v>665</v>
      </c>
      <c r="C290" s="31" t="s">
        <v>661</v>
      </c>
      <c r="D290" s="31" t="s">
        <v>666</v>
      </c>
      <c r="E290" s="27">
        <v>602937.15</v>
      </c>
      <c r="F290" s="28"/>
      <c r="G290" s="28"/>
      <c r="H290" s="11"/>
      <c r="I290" s="11"/>
      <c r="J290" s="11"/>
      <c r="K290" s="33">
        <f t="shared" si="4"/>
        <v>602937.15</v>
      </c>
      <c r="L290" s="226"/>
      <c r="M290" s="34"/>
      <c r="N290" s="191"/>
      <c r="O290" s="191"/>
    </row>
    <row r="291" spans="2:15" s="2" customFormat="1" ht="15" customHeight="1" x14ac:dyDescent="0.3">
      <c r="B291" s="36" t="s">
        <v>667</v>
      </c>
      <c r="C291" s="31" t="s">
        <v>661</v>
      </c>
      <c r="D291" s="31" t="s">
        <v>668</v>
      </c>
      <c r="E291" s="27">
        <v>5788.74</v>
      </c>
      <c r="F291" s="28"/>
      <c r="G291" s="28"/>
      <c r="H291" s="11"/>
      <c r="I291" s="11"/>
      <c r="J291" s="11"/>
      <c r="K291" s="33">
        <f t="shared" si="4"/>
        <v>5788.74</v>
      </c>
      <c r="L291" s="226"/>
      <c r="M291" s="34"/>
      <c r="N291" s="191"/>
      <c r="O291" s="191"/>
    </row>
    <row r="292" spans="2:15" s="2" customFormat="1" ht="15" customHeight="1" x14ac:dyDescent="0.3">
      <c r="B292" s="36" t="s">
        <v>669</v>
      </c>
      <c r="C292" s="31" t="s">
        <v>661</v>
      </c>
      <c r="D292" s="31" t="s">
        <v>670</v>
      </c>
      <c r="E292" s="27">
        <v>119259.31</v>
      </c>
      <c r="F292" s="28"/>
      <c r="G292" s="28"/>
      <c r="H292" s="11"/>
      <c r="I292" s="11"/>
      <c r="J292" s="11"/>
      <c r="K292" s="33">
        <f t="shared" si="4"/>
        <v>119259.31</v>
      </c>
      <c r="L292" s="226"/>
      <c r="M292" s="34"/>
      <c r="N292" s="191"/>
      <c r="O292" s="191"/>
    </row>
    <row r="293" spans="2:15" s="2" customFormat="1" ht="15" customHeight="1" x14ac:dyDescent="0.3">
      <c r="B293" s="36" t="s">
        <v>671</v>
      </c>
      <c r="C293" s="31" t="s">
        <v>661</v>
      </c>
      <c r="D293" s="31" t="s">
        <v>672</v>
      </c>
      <c r="E293" s="27">
        <v>5561.73</v>
      </c>
      <c r="F293" s="28"/>
      <c r="G293" s="28"/>
      <c r="H293" s="11"/>
      <c r="I293" s="11"/>
      <c r="J293" s="11"/>
      <c r="K293" s="33">
        <f t="shared" si="4"/>
        <v>5561.73</v>
      </c>
      <c r="L293" s="226"/>
      <c r="M293" s="34"/>
      <c r="N293" s="191"/>
      <c r="O293" s="191"/>
    </row>
    <row r="294" spans="2:15" s="2" customFormat="1" ht="15" customHeight="1" x14ac:dyDescent="0.3">
      <c r="B294" s="36" t="s">
        <v>673</v>
      </c>
      <c r="C294" s="31" t="s">
        <v>661</v>
      </c>
      <c r="D294" s="31" t="s">
        <v>674</v>
      </c>
      <c r="E294" s="27">
        <v>71654.58</v>
      </c>
      <c r="F294" s="28"/>
      <c r="G294" s="28"/>
      <c r="H294" s="11"/>
      <c r="I294" s="11"/>
      <c r="J294" s="11"/>
      <c r="K294" s="33">
        <f t="shared" si="4"/>
        <v>71654.58</v>
      </c>
      <c r="L294" s="226"/>
      <c r="M294" s="34"/>
      <c r="N294" s="191"/>
      <c r="O294" s="191"/>
    </row>
    <row r="295" spans="2:15" s="2" customFormat="1" ht="15" customHeight="1" x14ac:dyDescent="0.3">
      <c r="B295" s="36" t="s">
        <v>675</v>
      </c>
      <c r="C295" s="31" t="s">
        <v>661</v>
      </c>
      <c r="D295" s="31" t="s">
        <v>676</v>
      </c>
      <c r="E295" s="27">
        <v>122541.21</v>
      </c>
      <c r="F295" s="28"/>
      <c r="G295" s="28"/>
      <c r="H295" s="11"/>
      <c r="I295" s="11"/>
      <c r="J295" s="11"/>
      <c r="K295" s="33">
        <f t="shared" si="4"/>
        <v>122541.21</v>
      </c>
      <c r="L295" s="226"/>
      <c r="M295" s="34"/>
      <c r="N295" s="191"/>
      <c r="O295" s="191"/>
    </row>
    <row r="296" spans="2:15" s="2" customFormat="1" ht="15" customHeight="1" x14ac:dyDescent="0.3">
      <c r="B296" s="36" t="s">
        <v>677</v>
      </c>
      <c r="C296" s="31" t="s">
        <v>661</v>
      </c>
      <c r="D296" s="31" t="s">
        <v>678</v>
      </c>
      <c r="E296" s="27">
        <v>9961.5300000000007</v>
      </c>
      <c r="F296" s="28"/>
      <c r="G296" s="28"/>
      <c r="H296" s="11"/>
      <c r="I296" s="11"/>
      <c r="J296" s="11"/>
      <c r="K296" s="33">
        <f t="shared" si="4"/>
        <v>9961.5300000000007</v>
      </c>
      <c r="L296" s="226"/>
      <c r="M296" s="34"/>
      <c r="N296" s="191"/>
      <c r="O296" s="191"/>
    </row>
    <row r="297" spans="2:15" s="2" customFormat="1" ht="15" customHeight="1" x14ac:dyDescent="0.3">
      <c r="B297" s="36" t="s">
        <v>679</v>
      </c>
      <c r="C297" s="31" t="s">
        <v>661</v>
      </c>
      <c r="D297" s="31" t="s">
        <v>680</v>
      </c>
      <c r="E297" s="27">
        <v>14907.54</v>
      </c>
      <c r="F297" s="28"/>
      <c r="G297" s="28"/>
      <c r="H297" s="11"/>
      <c r="I297" s="11"/>
      <c r="J297" s="11"/>
      <c r="K297" s="33">
        <f t="shared" si="4"/>
        <v>14907.54</v>
      </c>
      <c r="L297" s="226"/>
      <c r="M297" s="34"/>
      <c r="N297" s="191"/>
      <c r="O297" s="191"/>
    </row>
    <row r="298" spans="2:15" s="2" customFormat="1" ht="15" customHeight="1" x14ac:dyDescent="0.3">
      <c r="B298" s="36" t="s">
        <v>681</v>
      </c>
      <c r="C298" s="31" t="s">
        <v>661</v>
      </c>
      <c r="D298" s="31" t="s">
        <v>682</v>
      </c>
      <c r="E298" s="27">
        <v>19201.29</v>
      </c>
      <c r="F298" s="28"/>
      <c r="G298" s="28"/>
      <c r="H298" s="11"/>
      <c r="I298" s="11"/>
      <c r="J298" s="11"/>
      <c r="K298" s="33">
        <f t="shared" si="4"/>
        <v>19201.29</v>
      </c>
      <c r="L298" s="226"/>
      <c r="M298" s="34"/>
      <c r="N298" s="191"/>
      <c r="O298" s="191"/>
    </row>
    <row r="299" spans="2:15" s="2" customFormat="1" ht="15" customHeight="1" x14ac:dyDescent="0.3">
      <c r="B299" s="36" t="s">
        <v>683</v>
      </c>
      <c r="C299" s="31" t="s">
        <v>661</v>
      </c>
      <c r="D299" s="31" t="s">
        <v>684</v>
      </c>
      <c r="E299" s="27">
        <v>140423.93</v>
      </c>
      <c r="F299" s="28"/>
      <c r="G299" s="28"/>
      <c r="H299" s="11"/>
      <c r="I299" s="11"/>
      <c r="J299" s="11"/>
      <c r="K299" s="33">
        <f t="shared" si="4"/>
        <v>140423.93</v>
      </c>
      <c r="L299" s="226"/>
      <c r="M299" s="34"/>
      <c r="N299" s="191"/>
      <c r="O299" s="191"/>
    </row>
    <row r="300" spans="2:15" s="2" customFormat="1" ht="15" customHeight="1" x14ac:dyDescent="0.3">
      <c r="B300" s="36" t="s">
        <v>685</v>
      </c>
      <c r="C300" s="31" t="s">
        <v>661</v>
      </c>
      <c r="D300" s="31" t="s">
        <v>686</v>
      </c>
      <c r="E300" s="27">
        <v>35758.92</v>
      </c>
      <c r="F300" s="28"/>
      <c r="G300" s="28"/>
      <c r="H300" s="11"/>
      <c r="I300" s="11"/>
      <c r="J300" s="11"/>
      <c r="K300" s="33">
        <f t="shared" si="4"/>
        <v>35758.92</v>
      </c>
      <c r="L300" s="226"/>
      <c r="M300" s="34"/>
      <c r="N300" s="191"/>
      <c r="O300" s="191"/>
    </row>
    <row r="301" spans="2:15" s="2" customFormat="1" ht="15" customHeight="1" x14ac:dyDescent="0.3">
      <c r="B301" s="36" t="s">
        <v>687</v>
      </c>
      <c r="C301" s="31" t="s">
        <v>661</v>
      </c>
      <c r="D301" s="31" t="s">
        <v>688</v>
      </c>
      <c r="E301" s="27">
        <v>5109.66</v>
      </c>
      <c r="F301" s="28"/>
      <c r="G301" s="28"/>
      <c r="H301" s="11"/>
      <c r="I301" s="11"/>
      <c r="J301" s="11"/>
      <c r="K301" s="33">
        <f t="shared" si="4"/>
        <v>5109.66</v>
      </c>
      <c r="L301" s="226"/>
      <c r="M301" s="34"/>
      <c r="N301" s="191"/>
      <c r="O301" s="191"/>
    </row>
    <row r="302" spans="2:15" s="2" customFormat="1" ht="15" customHeight="1" x14ac:dyDescent="0.3">
      <c r="B302" s="36" t="s">
        <v>689</v>
      </c>
      <c r="C302" s="31" t="s">
        <v>661</v>
      </c>
      <c r="D302" s="31" t="s">
        <v>690</v>
      </c>
      <c r="E302" s="27">
        <v>118617.51</v>
      </c>
      <c r="F302" s="28"/>
      <c r="G302" s="28"/>
      <c r="H302" s="11"/>
      <c r="I302" s="11"/>
      <c r="J302" s="11"/>
      <c r="K302" s="33">
        <f t="shared" si="4"/>
        <v>118617.51</v>
      </c>
      <c r="L302" s="226"/>
      <c r="M302" s="34"/>
      <c r="N302" s="191"/>
      <c r="O302" s="191"/>
    </row>
    <row r="303" spans="2:15" s="2" customFormat="1" ht="15" customHeight="1" x14ac:dyDescent="0.3">
      <c r="B303" s="36" t="s">
        <v>691</v>
      </c>
      <c r="C303" s="31" t="s">
        <v>661</v>
      </c>
      <c r="D303" s="31" t="s">
        <v>692</v>
      </c>
      <c r="E303" s="27">
        <v>143286.63</v>
      </c>
      <c r="F303" s="28"/>
      <c r="G303" s="28"/>
      <c r="H303" s="11"/>
      <c r="I303" s="11"/>
      <c r="J303" s="11"/>
      <c r="K303" s="33">
        <f t="shared" si="4"/>
        <v>143286.63</v>
      </c>
      <c r="L303" s="226"/>
      <c r="M303" s="34"/>
      <c r="N303" s="191"/>
      <c r="O303" s="191"/>
    </row>
    <row r="304" spans="2:15" s="2" customFormat="1" ht="15" customHeight="1" x14ac:dyDescent="0.3">
      <c r="B304" s="36" t="s">
        <v>693</v>
      </c>
      <c r="C304" s="31" t="s">
        <v>661</v>
      </c>
      <c r="D304" s="31" t="s">
        <v>694</v>
      </c>
      <c r="E304" s="27">
        <v>84339.09</v>
      </c>
      <c r="F304" s="28"/>
      <c r="G304" s="28"/>
      <c r="H304" s="11"/>
      <c r="I304" s="11"/>
      <c r="J304" s="11"/>
      <c r="K304" s="33">
        <f t="shared" si="4"/>
        <v>84339.09</v>
      </c>
      <c r="L304" s="226"/>
      <c r="M304" s="34"/>
      <c r="N304" s="191"/>
      <c r="O304" s="191"/>
    </row>
    <row r="305" spans="2:15" s="2" customFormat="1" ht="15" customHeight="1" x14ac:dyDescent="0.3">
      <c r="B305" s="36" t="s">
        <v>695</v>
      </c>
      <c r="C305" s="31" t="s">
        <v>661</v>
      </c>
      <c r="D305" s="31" t="s">
        <v>696</v>
      </c>
      <c r="E305" s="27">
        <v>27917.57</v>
      </c>
      <c r="F305" s="28"/>
      <c r="G305" s="28"/>
      <c r="H305" s="11"/>
      <c r="I305" s="11"/>
      <c r="J305" s="11"/>
      <c r="K305" s="33">
        <f t="shared" si="4"/>
        <v>27917.57</v>
      </c>
      <c r="L305" s="226"/>
      <c r="M305" s="34"/>
      <c r="N305" s="191"/>
      <c r="O305" s="191"/>
    </row>
    <row r="306" spans="2:15" s="2" customFormat="1" ht="15" customHeight="1" x14ac:dyDescent="0.3">
      <c r="B306" s="36" t="s">
        <v>697</v>
      </c>
      <c r="C306" s="31" t="s">
        <v>661</v>
      </c>
      <c r="D306" s="31" t="s">
        <v>698</v>
      </c>
      <c r="E306" s="27">
        <v>80488.97</v>
      </c>
      <c r="F306" s="28"/>
      <c r="G306" s="28"/>
      <c r="H306" s="11"/>
      <c r="I306" s="11"/>
      <c r="J306" s="11"/>
      <c r="K306" s="33">
        <f t="shared" si="4"/>
        <v>80488.97</v>
      </c>
      <c r="L306" s="226"/>
      <c r="M306" s="34"/>
      <c r="N306" s="191"/>
      <c r="O306" s="191"/>
    </row>
    <row r="307" spans="2:15" s="2" customFormat="1" ht="15" customHeight="1" x14ac:dyDescent="0.3">
      <c r="B307" s="36" t="s">
        <v>699</v>
      </c>
      <c r="C307" s="31" t="s">
        <v>661</v>
      </c>
      <c r="D307" s="31" t="s">
        <v>700</v>
      </c>
      <c r="E307" s="27">
        <v>14944.98</v>
      </c>
      <c r="F307" s="28"/>
      <c r="G307" s="28"/>
      <c r="H307" s="11"/>
      <c r="I307" s="11"/>
      <c r="J307" s="11"/>
      <c r="K307" s="33">
        <f t="shared" si="4"/>
        <v>14944.98</v>
      </c>
      <c r="L307" s="226"/>
      <c r="M307" s="34"/>
      <c r="N307" s="191"/>
      <c r="O307" s="191"/>
    </row>
    <row r="308" spans="2:15" s="2" customFormat="1" ht="15" customHeight="1" x14ac:dyDescent="0.3">
      <c r="B308" s="36" t="s">
        <v>701</v>
      </c>
      <c r="C308" s="31" t="s">
        <v>661</v>
      </c>
      <c r="D308" s="31" t="s">
        <v>702</v>
      </c>
      <c r="E308" s="27">
        <v>28648.080000000002</v>
      </c>
      <c r="F308" s="28"/>
      <c r="G308" s="28"/>
      <c r="H308" s="11"/>
      <c r="I308" s="11"/>
      <c r="J308" s="11"/>
      <c r="K308" s="33">
        <f t="shared" si="4"/>
        <v>28648.080000000002</v>
      </c>
      <c r="L308" s="226"/>
      <c r="M308" s="34"/>
      <c r="N308" s="191"/>
      <c r="O308" s="191"/>
    </row>
    <row r="309" spans="2:15" s="2" customFormat="1" ht="15" customHeight="1" x14ac:dyDescent="0.3">
      <c r="B309" s="36" t="s">
        <v>703</v>
      </c>
      <c r="C309" s="31" t="s">
        <v>661</v>
      </c>
      <c r="D309" s="31" t="s">
        <v>704</v>
      </c>
      <c r="E309" s="27">
        <v>110314.42</v>
      </c>
      <c r="F309" s="28"/>
      <c r="G309" s="28"/>
      <c r="H309" s="11"/>
      <c r="I309" s="11"/>
      <c r="J309" s="11"/>
      <c r="K309" s="33">
        <f t="shared" si="4"/>
        <v>110314.42</v>
      </c>
      <c r="L309" s="226"/>
      <c r="M309" s="34"/>
      <c r="N309" s="191"/>
      <c r="O309" s="191"/>
    </row>
    <row r="310" spans="2:15" s="2" customFormat="1" ht="14.4" x14ac:dyDescent="0.3">
      <c r="B310" s="36" t="s">
        <v>705</v>
      </c>
      <c r="C310" s="31" t="s">
        <v>706</v>
      </c>
      <c r="D310" s="31" t="s">
        <v>707</v>
      </c>
      <c r="E310" s="27">
        <v>441.65</v>
      </c>
      <c r="F310" s="28"/>
      <c r="G310" s="28"/>
      <c r="H310" s="11"/>
      <c r="I310" s="11"/>
      <c r="J310" s="11"/>
      <c r="K310" s="27">
        <f t="shared" si="4"/>
        <v>441.65</v>
      </c>
      <c r="L310" s="225"/>
      <c r="N310" s="191"/>
      <c r="O310" s="191"/>
    </row>
    <row r="311" spans="2:15" s="2" customFormat="1" ht="15" customHeight="1" x14ac:dyDescent="0.3">
      <c r="B311" s="36" t="s">
        <v>708</v>
      </c>
      <c r="C311" s="31" t="s">
        <v>706</v>
      </c>
      <c r="D311" s="31" t="s">
        <v>709</v>
      </c>
      <c r="E311" s="27">
        <v>868.74</v>
      </c>
      <c r="F311" s="28"/>
      <c r="G311" s="28"/>
      <c r="H311" s="11"/>
      <c r="I311" s="11"/>
      <c r="J311" s="11"/>
      <c r="K311" s="33">
        <f t="shared" si="4"/>
        <v>868.74</v>
      </c>
      <c r="L311" s="226"/>
      <c r="M311" s="34"/>
      <c r="N311" s="191"/>
      <c r="O311" s="191"/>
    </row>
    <row r="312" spans="2:15" s="2" customFormat="1" ht="15" customHeight="1" x14ac:dyDescent="0.3">
      <c r="B312" s="36" t="s">
        <v>710</v>
      </c>
      <c r="C312" s="31" t="s">
        <v>706</v>
      </c>
      <c r="D312" s="31" t="s">
        <v>711</v>
      </c>
      <c r="E312" s="27">
        <v>9805.9599999999991</v>
      </c>
      <c r="F312" s="28"/>
      <c r="G312" s="28"/>
      <c r="H312" s="11"/>
      <c r="I312" s="11"/>
      <c r="J312" s="11"/>
      <c r="K312" s="33">
        <f t="shared" si="4"/>
        <v>9805.9599999999991</v>
      </c>
      <c r="L312" s="226"/>
      <c r="M312" s="34"/>
      <c r="N312" s="191"/>
      <c r="O312" s="191"/>
    </row>
    <row r="313" spans="2:15" s="2" customFormat="1" ht="15" customHeight="1" x14ac:dyDescent="0.3">
      <c r="B313" s="36" t="s">
        <v>712</v>
      </c>
      <c r="C313" s="31" t="s">
        <v>706</v>
      </c>
      <c r="D313" s="31" t="s">
        <v>713</v>
      </c>
      <c r="E313" s="27">
        <v>94.15</v>
      </c>
      <c r="F313" s="28"/>
      <c r="G313" s="28"/>
      <c r="H313" s="11"/>
      <c r="I313" s="11"/>
      <c r="J313" s="11"/>
      <c r="K313" s="33">
        <f t="shared" si="4"/>
        <v>94.15</v>
      </c>
      <c r="L313" s="226"/>
      <c r="M313" s="34"/>
      <c r="N313" s="191"/>
      <c r="O313" s="191"/>
    </row>
    <row r="314" spans="2:15" s="2" customFormat="1" ht="15" customHeight="1" x14ac:dyDescent="0.3">
      <c r="B314" s="36" t="s">
        <v>714</v>
      </c>
      <c r="C314" s="31" t="s">
        <v>706</v>
      </c>
      <c r="D314" s="31" t="s">
        <v>715</v>
      </c>
      <c r="E314" s="27">
        <v>1950.48</v>
      </c>
      <c r="F314" s="28"/>
      <c r="G314" s="28"/>
      <c r="H314" s="11"/>
      <c r="I314" s="11"/>
      <c r="J314" s="11"/>
      <c r="K314" s="33">
        <f t="shared" si="4"/>
        <v>1950.48</v>
      </c>
      <c r="L314" s="226"/>
      <c r="M314" s="34"/>
      <c r="N314" s="191"/>
      <c r="O314" s="191"/>
    </row>
    <row r="315" spans="2:15" s="2" customFormat="1" ht="15" customHeight="1" x14ac:dyDescent="0.3">
      <c r="B315" s="36" t="s">
        <v>716</v>
      </c>
      <c r="C315" s="31" t="s">
        <v>706</v>
      </c>
      <c r="D315" s="31" t="s">
        <v>717</v>
      </c>
      <c r="E315" s="27">
        <v>90.46</v>
      </c>
      <c r="F315" s="28"/>
      <c r="G315" s="28"/>
      <c r="H315" s="11"/>
      <c r="I315" s="11"/>
      <c r="J315" s="11"/>
      <c r="K315" s="33">
        <f t="shared" si="4"/>
        <v>90.46</v>
      </c>
      <c r="L315" s="226"/>
      <c r="M315" s="34"/>
      <c r="N315" s="191"/>
      <c r="O315" s="191"/>
    </row>
    <row r="316" spans="2:15" s="2" customFormat="1" ht="15" customHeight="1" x14ac:dyDescent="0.3">
      <c r="B316" s="36" t="s">
        <v>718</v>
      </c>
      <c r="C316" s="31" t="s">
        <v>706</v>
      </c>
      <c r="D316" s="31" t="s">
        <v>719</v>
      </c>
      <c r="E316" s="27">
        <v>1150.8900000000001</v>
      </c>
      <c r="F316" s="28"/>
      <c r="G316" s="28"/>
      <c r="H316" s="11"/>
      <c r="I316" s="11"/>
      <c r="J316" s="11"/>
      <c r="K316" s="33">
        <f t="shared" si="4"/>
        <v>1150.8900000000001</v>
      </c>
      <c r="L316" s="226"/>
      <c r="M316" s="34"/>
      <c r="N316" s="191"/>
      <c r="O316" s="191"/>
    </row>
    <row r="317" spans="2:15" s="2" customFormat="1" ht="15" customHeight="1" x14ac:dyDescent="0.3">
      <c r="B317" s="36" t="s">
        <v>720</v>
      </c>
      <c r="C317" s="31" t="s">
        <v>706</v>
      </c>
      <c r="D317" s="31" t="s">
        <v>721</v>
      </c>
      <c r="E317" s="27">
        <v>1969.98</v>
      </c>
      <c r="F317" s="28"/>
      <c r="G317" s="28"/>
      <c r="H317" s="11"/>
      <c r="I317" s="11"/>
      <c r="J317" s="11"/>
      <c r="K317" s="33">
        <f t="shared" si="4"/>
        <v>1969.98</v>
      </c>
      <c r="L317" s="226"/>
      <c r="M317" s="34"/>
      <c r="N317" s="191"/>
      <c r="O317" s="191"/>
    </row>
    <row r="318" spans="2:15" s="2" customFormat="1" ht="15" customHeight="1" x14ac:dyDescent="0.3">
      <c r="B318" s="36" t="s">
        <v>722</v>
      </c>
      <c r="C318" s="31" t="s">
        <v>706</v>
      </c>
      <c r="D318" s="31" t="s">
        <v>723</v>
      </c>
      <c r="E318" s="27">
        <v>160.38</v>
      </c>
      <c r="F318" s="28"/>
      <c r="G318" s="28"/>
      <c r="H318" s="11"/>
      <c r="I318" s="11"/>
      <c r="J318" s="11"/>
      <c r="K318" s="33">
        <f t="shared" si="4"/>
        <v>160.38</v>
      </c>
      <c r="L318" s="226"/>
      <c r="M318" s="34"/>
      <c r="N318" s="191"/>
      <c r="O318" s="191"/>
    </row>
    <row r="319" spans="2:15" s="2" customFormat="1" ht="15" customHeight="1" x14ac:dyDescent="0.3">
      <c r="B319" s="36" t="s">
        <v>724</v>
      </c>
      <c r="C319" s="31" t="s">
        <v>706</v>
      </c>
      <c r="D319" s="31" t="s">
        <v>725</v>
      </c>
      <c r="E319" s="27">
        <v>509.71</v>
      </c>
      <c r="F319" s="28"/>
      <c r="G319" s="28"/>
      <c r="H319" s="11"/>
      <c r="I319" s="11"/>
      <c r="J319" s="11"/>
      <c r="K319" s="33">
        <f t="shared" si="4"/>
        <v>509.71</v>
      </c>
      <c r="L319" s="226"/>
      <c r="M319" s="34"/>
      <c r="N319" s="191"/>
      <c r="O319" s="191"/>
    </row>
    <row r="320" spans="2:15" s="2" customFormat="1" ht="15" customHeight="1" x14ac:dyDescent="0.3">
      <c r="B320" s="36" t="s">
        <v>726</v>
      </c>
      <c r="C320" s="31" t="s">
        <v>706</v>
      </c>
      <c r="D320" s="31" t="s">
        <v>727</v>
      </c>
      <c r="E320" s="27">
        <v>307.45999999999998</v>
      </c>
      <c r="F320" s="28"/>
      <c r="G320" s="28"/>
      <c r="H320" s="11"/>
      <c r="I320" s="11"/>
      <c r="J320" s="11"/>
      <c r="K320" s="33">
        <f t="shared" si="4"/>
        <v>307.45999999999998</v>
      </c>
      <c r="L320" s="226"/>
      <c r="M320" s="34"/>
      <c r="N320" s="191"/>
      <c r="O320" s="191"/>
    </row>
    <row r="321" spans="2:15" s="2" customFormat="1" ht="15" customHeight="1" x14ac:dyDescent="0.3">
      <c r="B321" s="36" t="s">
        <v>728</v>
      </c>
      <c r="C321" s="31" t="s">
        <v>706</v>
      </c>
      <c r="D321" s="31" t="s">
        <v>729</v>
      </c>
      <c r="E321" s="27">
        <v>2352.91</v>
      </c>
      <c r="F321" s="28"/>
      <c r="G321" s="28"/>
      <c r="H321" s="11"/>
      <c r="I321" s="11"/>
      <c r="J321" s="11"/>
      <c r="K321" s="33">
        <f t="shared" si="4"/>
        <v>2352.91</v>
      </c>
      <c r="L321" s="226"/>
      <c r="M321" s="34"/>
      <c r="N321" s="191"/>
      <c r="O321" s="191"/>
    </row>
    <row r="322" spans="2:15" s="2" customFormat="1" ht="15" customHeight="1" x14ac:dyDescent="0.3">
      <c r="B322" s="36" t="s">
        <v>730</v>
      </c>
      <c r="C322" s="31" t="s">
        <v>706</v>
      </c>
      <c r="D322" s="31" t="s">
        <v>731</v>
      </c>
      <c r="E322" s="27">
        <v>594.41999999999996</v>
      </c>
      <c r="F322" s="28"/>
      <c r="G322" s="28"/>
      <c r="H322" s="11"/>
      <c r="I322" s="11"/>
      <c r="J322" s="11"/>
      <c r="K322" s="33">
        <f t="shared" si="4"/>
        <v>594.41999999999996</v>
      </c>
      <c r="L322" s="226"/>
      <c r="M322" s="34"/>
      <c r="N322" s="191"/>
      <c r="O322" s="191"/>
    </row>
    <row r="323" spans="2:15" s="2" customFormat="1" ht="15" customHeight="1" x14ac:dyDescent="0.3">
      <c r="B323" s="36" t="s">
        <v>732</v>
      </c>
      <c r="C323" s="31" t="s">
        <v>706</v>
      </c>
      <c r="D323" s="31" t="s">
        <v>733</v>
      </c>
      <c r="E323" s="27">
        <v>3811.14</v>
      </c>
      <c r="F323" s="28"/>
      <c r="G323" s="28"/>
      <c r="H323" s="11"/>
      <c r="I323" s="11"/>
      <c r="J323" s="11"/>
      <c r="K323" s="33">
        <f t="shared" si="4"/>
        <v>3811.14</v>
      </c>
      <c r="L323" s="226"/>
      <c r="M323" s="34"/>
      <c r="N323" s="191"/>
      <c r="O323" s="191"/>
    </row>
    <row r="324" spans="2:15" s="2" customFormat="1" ht="15" customHeight="1" x14ac:dyDescent="0.3">
      <c r="B324" s="36" t="s">
        <v>734</v>
      </c>
      <c r="C324" s="31" t="s">
        <v>706</v>
      </c>
      <c r="D324" s="31" t="s">
        <v>735</v>
      </c>
      <c r="E324" s="27">
        <v>83.1</v>
      </c>
      <c r="F324" s="28"/>
      <c r="G324" s="28"/>
      <c r="H324" s="11"/>
      <c r="I324" s="11"/>
      <c r="J324" s="11"/>
      <c r="K324" s="33">
        <f t="shared" si="4"/>
        <v>83.1</v>
      </c>
      <c r="L324" s="226"/>
      <c r="M324" s="34"/>
      <c r="N324" s="191"/>
      <c r="O324" s="191"/>
    </row>
    <row r="325" spans="2:15" s="2" customFormat="1" ht="15" customHeight="1" x14ac:dyDescent="0.3">
      <c r="B325" s="36" t="s">
        <v>736</v>
      </c>
      <c r="C325" s="31" t="s">
        <v>706</v>
      </c>
      <c r="D325" s="31" t="s">
        <v>737</v>
      </c>
      <c r="E325" s="27">
        <v>1961.33</v>
      </c>
      <c r="F325" s="28"/>
      <c r="G325" s="28"/>
      <c r="H325" s="11"/>
      <c r="I325" s="11"/>
      <c r="J325" s="11"/>
      <c r="K325" s="33">
        <f t="shared" si="4"/>
        <v>1961.33</v>
      </c>
      <c r="L325" s="226"/>
      <c r="M325" s="34"/>
      <c r="N325" s="191"/>
      <c r="O325" s="191"/>
    </row>
    <row r="326" spans="2:15" s="2" customFormat="1" ht="15" customHeight="1" x14ac:dyDescent="0.3">
      <c r="B326" s="36" t="s">
        <v>738</v>
      </c>
      <c r="C326" s="31" t="s">
        <v>706</v>
      </c>
      <c r="D326" s="31" t="s">
        <v>739</v>
      </c>
      <c r="E326" s="27">
        <v>2494.5100000000002</v>
      </c>
      <c r="F326" s="28"/>
      <c r="G326" s="28"/>
      <c r="H326" s="11"/>
      <c r="I326" s="11"/>
      <c r="J326" s="11"/>
      <c r="K326" s="33">
        <f t="shared" si="4"/>
        <v>2494.5100000000002</v>
      </c>
      <c r="L326" s="226"/>
      <c r="M326" s="34"/>
      <c r="N326" s="191"/>
      <c r="O326" s="191"/>
    </row>
    <row r="327" spans="2:15" s="2" customFormat="1" ht="15" customHeight="1" x14ac:dyDescent="0.3">
      <c r="B327" s="36" t="s">
        <v>740</v>
      </c>
      <c r="C327" s="31" t="s">
        <v>706</v>
      </c>
      <c r="D327" s="31" t="s">
        <v>741</v>
      </c>
      <c r="E327" s="27">
        <v>1469.07</v>
      </c>
      <c r="F327" s="28"/>
      <c r="G327" s="28"/>
      <c r="H327" s="11"/>
      <c r="I327" s="11"/>
      <c r="J327" s="11"/>
      <c r="K327" s="33">
        <f t="shared" si="4"/>
        <v>1469.07</v>
      </c>
      <c r="L327" s="226"/>
      <c r="M327" s="34"/>
      <c r="N327" s="191"/>
      <c r="O327" s="191"/>
    </row>
    <row r="328" spans="2:15" s="2" customFormat="1" ht="15" customHeight="1" x14ac:dyDescent="0.3">
      <c r="B328" s="36" t="s">
        <v>742</v>
      </c>
      <c r="C328" s="31" t="s">
        <v>706</v>
      </c>
      <c r="D328" s="31" t="s">
        <v>743</v>
      </c>
      <c r="E328" s="27">
        <v>449.46</v>
      </c>
      <c r="F328" s="28"/>
      <c r="G328" s="28"/>
      <c r="H328" s="11"/>
      <c r="I328" s="11"/>
      <c r="J328" s="11"/>
      <c r="K328" s="33">
        <f t="shared" ref="K328:K391" si="5">SUM(E328:J328)</f>
        <v>449.46</v>
      </c>
      <c r="L328" s="226"/>
      <c r="M328" s="34"/>
      <c r="N328" s="191"/>
      <c r="O328" s="191"/>
    </row>
    <row r="329" spans="2:15" s="2" customFormat="1" ht="15" customHeight="1" x14ac:dyDescent="0.3">
      <c r="B329" s="36" t="s">
        <v>744</v>
      </c>
      <c r="C329" s="31" t="s">
        <v>706</v>
      </c>
      <c r="D329" s="31" t="s">
        <v>745</v>
      </c>
      <c r="E329" s="27">
        <v>1333.75</v>
      </c>
      <c r="F329" s="28"/>
      <c r="G329" s="28"/>
      <c r="H329" s="11"/>
      <c r="I329" s="11"/>
      <c r="J329" s="11"/>
      <c r="K329" s="33">
        <f t="shared" si="5"/>
        <v>1333.75</v>
      </c>
      <c r="L329" s="226"/>
      <c r="M329" s="34"/>
      <c r="N329" s="191"/>
      <c r="O329" s="191"/>
    </row>
    <row r="330" spans="2:15" s="2" customFormat="1" ht="15" customHeight="1" x14ac:dyDescent="0.3">
      <c r="B330" s="36" t="s">
        <v>746</v>
      </c>
      <c r="C330" s="31" t="s">
        <v>706</v>
      </c>
      <c r="D330" s="31" t="s">
        <v>747</v>
      </c>
      <c r="E330" s="27">
        <v>240.61</v>
      </c>
      <c r="F330" s="28"/>
      <c r="G330" s="28"/>
      <c r="H330" s="11"/>
      <c r="I330" s="11"/>
      <c r="J330" s="11"/>
      <c r="K330" s="33">
        <f t="shared" si="5"/>
        <v>240.61</v>
      </c>
      <c r="L330" s="226"/>
      <c r="M330" s="34"/>
      <c r="N330" s="191"/>
      <c r="O330" s="191"/>
    </row>
    <row r="331" spans="2:15" s="2" customFormat="1" ht="15" customHeight="1" x14ac:dyDescent="0.3">
      <c r="B331" s="36" t="s">
        <v>748</v>
      </c>
      <c r="C331" s="31" t="s">
        <v>706</v>
      </c>
      <c r="D331" s="31" t="s">
        <v>749</v>
      </c>
      <c r="E331" s="27">
        <v>451.38</v>
      </c>
      <c r="F331" s="28"/>
      <c r="G331" s="28"/>
      <c r="H331" s="11"/>
      <c r="I331" s="11"/>
      <c r="J331" s="11"/>
      <c r="K331" s="33">
        <f t="shared" si="5"/>
        <v>451.38</v>
      </c>
      <c r="L331" s="226"/>
      <c r="M331" s="34"/>
      <c r="N331" s="191"/>
      <c r="O331" s="191"/>
    </row>
    <row r="332" spans="2:15" s="2" customFormat="1" ht="15" customHeight="1" x14ac:dyDescent="0.3">
      <c r="B332" s="36" t="s">
        <v>750</v>
      </c>
      <c r="C332" s="31" t="s">
        <v>706</v>
      </c>
      <c r="D332" s="31" t="s">
        <v>751</v>
      </c>
      <c r="E332" s="27">
        <v>1848.02</v>
      </c>
      <c r="F332" s="28"/>
      <c r="G332" s="28"/>
      <c r="H332" s="11"/>
      <c r="I332" s="11"/>
      <c r="J332" s="11"/>
      <c r="K332" s="33">
        <f t="shared" si="5"/>
        <v>1848.02</v>
      </c>
      <c r="L332" s="226"/>
      <c r="M332" s="34"/>
      <c r="N332" s="191"/>
      <c r="O332" s="191"/>
    </row>
    <row r="333" spans="2:15" s="2" customFormat="1" ht="14.4" x14ac:dyDescent="0.3">
      <c r="B333" s="36" t="s">
        <v>752</v>
      </c>
      <c r="C333" s="31" t="s">
        <v>753</v>
      </c>
      <c r="D333" s="31" t="s">
        <v>754</v>
      </c>
      <c r="E333" s="32">
        <v>37.18</v>
      </c>
      <c r="F333" s="28"/>
      <c r="G333" s="28"/>
      <c r="H333" s="11"/>
      <c r="I333" s="11"/>
      <c r="J333" s="11"/>
      <c r="K333" s="27">
        <f t="shared" si="5"/>
        <v>37.18</v>
      </c>
      <c r="L333" s="225"/>
      <c r="N333" s="191"/>
      <c r="O333" s="191"/>
    </row>
    <row r="334" spans="2:15" s="2" customFormat="1" ht="15" customHeight="1" x14ac:dyDescent="0.3">
      <c r="B334" s="36" t="s">
        <v>755</v>
      </c>
      <c r="C334" s="31" t="s">
        <v>753</v>
      </c>
      <c r="D334" s="31" t="s">
        <v>756</v>
      </c>
      <c r="E334" s="32">
        <v>199.21</v>
      </c>
      <c r="F334" s="191"/>
      <c r="G334" s="28">
        <v>-199.21</v>
      </c>
      <c r="H334" s="11"/>
      <c r="I334" s="11"/>
      <c r="J334" s="11"/>
      <c r="K334" s="33">
        <f t="shared" si="5"/>
        <v>0</v>
      </c>
      <c r="L334" s="226"/>
      <c r="M334" s="34"/>
      <c r="N334" s="184" t="s">
        <v>9</v>
      </c>
      <c r="O334" s="184" t="s">
        <v>2110</v>
      </c>
    </row>
    <row r="335" spans="2:15" s="2" customFormat="1" ht="15" customHeight="1" x14ac:dyDescent="0.3">
      <c r="B335" s="36" t="s">
        <v>757</v>
      </c>
      <c r="C335" s="31" t="s">
        <v>753</v>
      </c>
      <c r="D335" s="31" t="s">
        <v>758</v>
      </c>
      <c r="E335" s="32">
        <v>18.59</v>
      </c>
      <c r="F335" s="191"/>
      <c r="G335" s="28"/>
      <c r="H335" s="11"/>
      <c r="I335" s="11"/>
      <c r="J335" s="11"/>
      <c r="K335" s="33">
        <f t="shared" si="5"/>
        <v>18.59</v>
      </c>
      <c r="L335" s="226"/>
      <c r="M335" s="34"/>
      <c r="N335" s="191"/>
      <c r="O335" s="191"/>
    </row>
    <row r="336" spans="2:15" s="2" customFormat="1" ht="15" customHeight="1" x14ac:dyDescent="0.3">
      <c r="B336" s="36" t="s">
        <v>759</v>
      </c>
      <c r="C336" s="31" t="s">
        <v>753</v>
      </c>
      <c r="D336" s="31" t="s">
        <v>760</v>
      </c>
      <c r="E336" s="32">
        <v>178</v>
      </c>
      <c r="F336" s="191"/>
      <c r="G336" s="28">
        <v>-178</v>
      </c>
      <c r="H336" s="11"/>
      <c r="I336" s="11"/>
      <c r="J336" s="11"/>
      <c r="K336" s="33">
        <f t="shared" si="5"/>
        <v>0</v>
      </c>
      <c r="L336" s="226"/>
      <c r="M336" s="34"/>
      <c r="N336" s="184" t="s">
        <v>9</v>
      </c>
      <c r="O336" s="184" t="s">
        <v>2110</v>
      </c>
    </row>
    <row r="337" spans="2:15" s="2" customFormat="1" ht="15" customHeight="1" x14ac:dyDescent="0.3">
      <c r="B337" s="36" t="s">
        <v>761</v>
      </c>
      <c r="C337" s="31" t="s">
        <v>753</v>
      </c>
      <c r="D337" s="31" t="s">
        <v>762</v>
      </c>
      <c r="E337" s="32">
        <v>487.61</v>
      </c>
      <c r="F337" s="191"/>
      <c r="G337" s="28"/>
      <c r="H337" s="11"/>
      <c r="I337" s="11"/>
      <c r="J337" s="11"/>
      <c r="K337" s="33">
        <f t="shared" si="5"/>
        <v>487.61</v>
      </c>
      <c r="L337" s="226"/>
      <c r="M337" s="34"/>
      <c r="N337" s="191"/>
      <c r="O337" s="191"/>
    </row>
    <row r="338" spans="2:15" s="2" customFormat="1" ht="15" customHeight="1" x14ac:dyDescent="0.3">
      <c r="B338" s="36" t="s">
        <v>763</v>
      </c>
      <c r="C338" s="31" t="s">
        <v>753</v>
      </c>
      <c r="D338" s="31" t="s">
        <v>764</v>
      </c>
      <c r="E338" s="32">
        <v>2047</v>
      </c>
      <c r="F338" s="191"/>
      <c r="G338" s="28">
        <v>-2047</v>
      </c>
      <c r="H338" s="11"/>
      <c r="I338" s="11"/>
      <c r="J338" s="11"/>
      <c r="K338" s="33">
        <f t="shared" si="5"/>
        <v>0</v>
      </c>
      <c r="L338" s="226"/>
      <c r="M338" s="34"/>
      <c r="N338" s="184" t="s">
        <v>9</v>
      </c>
      <c r="O338" s="184" t="s">
        <v>2110</v>
      </c>
    </row>
    <row r="339" spans="2:15" s="2" customFormat="1" ht="15" customHeight="1" x14ac:dyDescent="0.3">
      <c r="B339" s="36" t="s">
        <v>765</v>
      </c>
      <c r="C339" s="31" t="s">
        <v>753</v>
      </c>
      <c r="D339" s="31" t="s">
        <v>766</v>
      </c>
      <c r="E339" s="32">
        <v>74.430000000000007</v>
      </c>
      <c r="F339" s="191"/>
      <c r="G339" s="28"/>
      <c r="H339" s="11"/>
      <c r="I339" s="11"/>
      <c r="J339" s="11"/>
      <c r="K339" s="33">
        <f t="shared" si="5"/>
        <v>74.430000000000007</v>
      </c>
      <c r="L339" s="226"/>
      <c r="M339" s="34"/>
      <c r="N339" s="191"/>
      <c r="O339" s="191"/>
    </row>
    <row r="340" spans="2:15" s="2" customFormat="1" ht="15" customHeight="1" x14ac:dyDescent="0.3">
      <c r="B340" s="36" t="s">
        <v>767</v>
      </c>
      <c r="C340" s="31" t="s">
        <v>753</v>
      </c>
      <c r="D340" s="31" t="s">
        <v>768</v>
      </c>
      <c r="E340" s="32">
        <v>445</v>
      </c>
      <c r="F340" s="191"/>
      <c r="G340" s="28">
        <v>-445</v>
      </c>
      <c r="H340" s="11"/>
      <c r="I340" s="11"/>
      <c r="J340" s="11"/>
      <c r="K340" s="33">
        <f t="shared" si="5"/>
        <v>0</v>
      </c>
      <c r="L340" s="226"/>
      <c r="M340" s="34"/>
      <c r="N340" s="184" t="s">
        <v>9</v>
      </c>
      <c r="O340" s="184" t="s">
        <v>2110</v>
      </c>
    </row>
    <row r="341" spans="2:15" s="2" customFormat="1" ht="15" customHeight="1" x14ac:dyDescent="0.3">
      <c r="B341" s="36" t="s">
        <v>769</v>
      </c>
      <c r="C341" s="31" t="s">
        <v>753</v>
      </c>
      <c r="D341" s="31" t="s">
        <v>770</v>
      </c>
      <c r="E341" s="32">
        <v>37.18</v>
      </c>
      <c r="F341" s="191"/>
      <c r="G341" s="28"/>
      <c r="H341" s="11"/>
      <c r="I341" s="11"/>
      <c r="J341" s="11"/>
      <c r="K341" s="33">
        <f t="shared" si="5"/>
        <v>37.18</v>
      </c>
      <c r="L341" s="226"/>
      <c r="M341" s="34"/>
      <c r="N341" s="191"/>
      <c r="O341" s="191"/>
    </row>
    <row r="342" spans="2:15" s="2" customFormat="1" ht="15" customHeight="1" x14ac:dyDescent="0.3">
      <c r="B342" s="36" t="s">
        <v>771</v>
      </c>
      <c r="C342" s="31" t="s">
        <v>753</v>
      </c>
      <c r="D342" s="31" t="s">
        <v>772</v>
      </c>
      <c r="E342" s="32">
        <v>89</v>
      </c>
      <c r="F342" s="191"/>
      <c r="G342" s="28">
        <v>-89</v>
      </c>
      <c r="H342" s="11"/>
      <c r="I342" s="11"/>
      <c r="J342" s="11"/>
      <c r="K342" s="33">
        <f t="shared" si="5"/>
        <v>0</v>
      </c>
      <c r="L342" s="226"/>
      <c r="M342" s="34"/>
      <c r="N342" s="191"/>
      <c r="O342" s="191"/>
    </row>
    <row r="343" spans="2:15" s="2" customFormat="1" ht="15" customHeight="1" x14ac:dyDescent="0.3">
      <c r="B343" s="36" t="s">
        <v>773</v>
      </c>
      <c r="C343" s="31" t="s">
        <v>753</v>
      </c>
      <c r="D343" s="31" t="s">
        <v>774</v>
      </c>
      <c r="E343" s="32">
        <v>93.04</v>
      </c>
      <c r="F343" s="191"/>
      <c r="G343" s="28"/>
      <c r="H343" s="11"/>
      <c r="I343" s="11"/>
      <c r="J343" s="11"/>
      <c r="K343" s="33">
        <f t="shared" si="5"/>
        <v>93.04</v>
      </c>
      <c r="L343" s="226"/>
      <c r="M343" s="34"/>
      <c r="N343" s="191"/>
      <c r="O343" s="191"/>
    </row>
    <row r="344" spans="2:15" s="2" customFormat="1" ht="15" customHeight="1" x14ac:dyDescent="0.3">
      <c r="B344" s="36" t="s">
        <v>775</v>
      </c>
      <c r="C344" s="31" t="s">
        <v>753</v>
      </c>
      <c r="D344" s="31" t="s">
        <v>776</v>
      </c>
      <c r="E344" s="32">
        <v>267</v>
      </c>
      <c r="F344" s="191"/>
      <c r="G344" s="28">
        <v>-267</v>
      </c>
      <c r="H344" s="11"/>
      <c r="I344" s="11"/>
      <c r="J344" s="11"/>
      <c r="K344" s="33">
        <f t="shared" si="5"/>
        <v>0</v>
      </c>
      <c r="L344" s="226"/>
      <c r="M344" s="34"/>
      <c r="N344" s="184" t="s">
        <v>9</v>
      </c>
      <c r="O344" s="184" t="s">
        <v>2110</v>
      </c>
    </row>
    <row r="345" spans="2:15" s="2" customFormat="1" ht="15" customHeight="1" x14ac:dyDescent="0.3">
      <c r="B345" s="36" t="s">
        <v>777</v>
      </c>
      <c r="C345" s="31" t="s">
        <v>753</v>
      </c>
      <c r="D345" s="31" t="s">
        <v>778</v>
      </c>
      <c r="E345" s="32">
        <v>18.59</v>
      </c>
      <c r="F345" s="191"/>
      <c r="G345" s="28"/>
      <c r="H345" s="11"/>
      <c r="I345" s="11"/>
      <c r="J345" s="11"/>
      <c r="K345" s="33">
        <f t="shared" si="5"/>
        <v>18.59</v>
      </c>
      <c r="L345" s="226"/>
      <c r="M345" s="34"/>
      <c r="N345" s="191"/>
      <c r="O345" s="191"/>
    </row>
    <row r="346" spans="2:15" s="2" customFormat="1" ht="15" customHeight="1" x14ac:dyDescent="0.3">
      <c r="B346" s="36" t="s">
        <v>779</v>
      </c>
      <c r="C346" s="31" t="s">
        <v>753</v>
      </c>
      <c r="D346" s="31" t="s">
        <v>780</v>
      </c>
      <c r="E346" s="32">
        <v>89</v>
      </c>
      <c r="F346" s="191"/>
      <c r="G346" s="28">
        <v>-89</v>
      </c>
      <c r="H346" s="11"/>
      <c r="I346" s="11"/>
      <c r="J346" s="11"/>
      <c r="K346" s="33">
        <f t="shared" si="5"/>
        <v>0</v>
      </c>
      <c r="L346" s="226"/>
      <c r="M346" s="34"/>
      <c r="N346" s="184" t="s">
        <v>9</v>
      </c>
      <c r="O346" s="184" t="s">
        <v>2110</v>
      </c>
    </row>
    <row r="347" spans="2:15" s="2" customFormat="1" ht="15" customHeight="1" x14ac:dyDescent="0.3">
      <c r="B347" s="36" t="s">
        <v>781</v>
      </c>
      <c r="C347" s="31" t="s">
        <v>753</v>
      </c>
      <c r="D347" s="31" t="s">
        <v>782</v>
      </c>
      <c r="E347" s="32">
        <v>93.04</v>
      </c>
      <c r="F347" s="28"/>
      <c r="G347" s="28"/>
      <c r="H347" s="11"/>
      <c r="I347" s="11"/>
      <c r="J347" s="11"/>
      <c r="K347" s="33">
        <f t="shared" si="5"/>
        <v>93.04</v>
      </c>
      <c r="L347" s="226"/>
      <c r="M347" s="34"/>
      <c r="N347" s="191"/>
      <c r="O347" s="191"/>
    </row>
    <row r="348" spans="2:15" s="2" customFormat="1" ht="15" customHeight="1" x14ac:dyDescent="0.3">
      <c r="B348" s="36" t="s">
        <v>783</v>
      </c>
      <c r="C348" s="31" t="s">
        <v>753</v>
      </c>
      <c r="D348" s="31" t="s">
        <v>784</v>
      </c>
      <c r="E348" s="32">
        <v>506.25</v>
      </c>
      <c r="F348" s="28"/>
      <c r="G348" s="28"/>
      <c r="H348" s="11"/>
      <c r="I348" s="11"/>
      <c r="J348" s="11"/>
      <c r="K348" s="33">
        <f t="shared" si="5"/>
        <v>506.25</v>
      </c>
      <c r="L348" s="226"/>
      <c r="M348" s="34"/>
      <c r="N348" s="191"/>
      <c r="O348" s="191"/>
    </row>
    <row r="349" spans="2:15" s="2" customFormat="1" ht="15" customHeight="1" x14ac:dyDescent="0.3">
      <c r="B349" s="36" t="s">
        <v>785</v>
      </c>
      <c r="C349" s="31" t="s">
        <v>753</v>
      </c>
      <c r="D349" s="31" t="s">
        <v>786</v>
      </c>
      <c r="E349" s="32">
        <v>37.18</v>
      </c>
      <c r="F349" s="28"/>
      <c r="G349" s="28"/>
      <c r="H349" s="11"/>
      <c r="I349" s="11"/>
      <c r="J349" s="11"/>
      <c r="K349" s="33">
        <f t="shared" si="5"/>
        <v>37.18</v>
      </c>
      <c r="L349" s="226"/>
      <c r="M349" s="34"/>
      <c r="N349" s="191"/>
      <c r="O349" s="191"/>
    </row>
    <row r="350" spans="2:15" s="2" customFormat="1" ht="15" customHeight="1" x14ac:dyDescent="0.3">
      <c r="B350" s="36" t="s">
        <v>787</v>
      </c>
      <c r="C350" s="31" t="s">
        <v>753</v>
      </c>
      <c r="D350" s="31" t="s">
        <v>788</v>
      </c>
      <c r="E350" s="32">
        <v>172.26</v>
      </c>
      <c r="F350" s="28"/>
      <c r="G350" s="28"/>
      <c r="H350" s="11"/>
      <c r="I350" s="11"/>
      <c r="J350" s="11"/>
      <c r="K350" s="33">
        <f t="shared" si="5"/>
        <v>172.26</v>
      </c>
      <c r="L350" s="226"/>
      <c r="M350" s="34"/>
      <c r="N350" s="191"/>
      <c r="O350" s="191"/>
    </row>
    <row r="351" spans="2:15" s="2" customFormat="1" ht="15" customHeight="1" x14ac:dyDescent="0.3">
      <c r="B351" s="36" t="s">
        <v>789</v>
      </c>
      <c r="C351" s="31" t="s">
        <v>753</v>
      </c>
      <c r="D351" s="31" t="s">
        <v>790</v>
      </c>
      <c r="E351" s="32">
        <v>664.68</v>
      </c>
      <c r="F351" s="191"/>
      <c r="G351" s="28">
        <v>-664.68</v>
      </c>
      <c r="H351" s="11"/>
      <c r="I351" s="11"/>
      <c r="J351" s="11"/>
      <c r="K351" s="33">
        <f t="shared" si="5"/>
        <v>0</v>
      </c>
      <c r="L351" s="226"/>
      <c r="M351" s="34"/>
      <c r="N351" s="184" t="s">
        <v>9</v>
      </c>
      <c r="O351" s="184" t="s">
        <v>2110</v>
      </c>
    </row>
    <row r="352" spans="2:15" s="2" customFormat="1" ht="15" customHeight="1" x14ac:dyDescent="0.3">
      <c r="B352" s="36" t="s">
        <v>791</v>
      </c>
      <c r="C352" s="31" t="s">
        <v>753</v>
      </c>
      <c r="D352" s="31" t="s">
        <v>792</v>
      </c>
      <c r="E352" s="32">
        <v>623</v>
      </c>
      <c r="F352" s="191"/>
      <c r="G352" s="28">
        <v>-623</v>
      </c>
      <c r="H352" s="11"/>
      <c r="I352" s="11"/>
      <c r="J352" s="11"/>
      <c r="K352" s="33">
        <f t="shared" si="5"/>
        <v>0</v>
      </c>
      <c r="L352" s="226"/>
      <c r="M352" s="34"/>
      <c r="N352" s="184" t="s">
        <v>9</v>
      </c>
      <c r="O352" s="184" t="s">
        <v>2110</v>
      </c>
    </row>
    <row r="353" spans="2:15" s="2" customFormat="1" ht="15" customHeight="1" x14ac:dyDescent="0.3">
      <c r="B353" s="36" t="s">
        <v>793</v>
      </c>
      <c r="C353" s="31" t="s">
        <v>753</v>
      </c>
      <c r="D353" s="31" t="s">
        <v>794</v>
      </c>
      <c r="E353" s="32">
        <v>37.18</v>
      </c>
      <c r="F353" s="28"/>
      <c r="G353" s="28"/>
      <c r="H353" s="11"/>
      <c r="I353" s="11"/>
      <c r="J353" s="11"/>
      <c r="K353" s="33">
        <f t="shared" si="5"/>
        <v>37.18</v>
      </c>
      <c r="L353" s="226"/>
      <c r="M353" s="34"/>
      <c r="N353" s="191"/>
      <c r="O353" s="191"/>
    </row>
    <row r="354" spans="2:15" s="2" customFormat="1" ht="15" customHeight="1" x14ac:dyDescent="0.3">
      <c r="B354" s="36" t="s">
        <v>795</v>
      </c>
      <c r="C354" s="31" t="s">
        <v>753</v>
      </c>
      <c r="D354" s="31" t="s">
        <v>796</v>
      </c>
      <c r="E354" s="32">
        <v>267</v>
      </c>
      <c r="F354" s="28"/>
      <c r="G354" s="28"/>
      <c r="H354" s="11"/>
      <c r="I354" s="11"/>
      <c r="J354" s="11"/>
      <c r="K354" s="33">
        <f t="shared" si="5"/>
        <v>267</v>
      </c>
      <c r="L354" s="226"/>
      <c r="M354" s="34"/>
      <c r="N354" s="191"/>
      <c r="O354" s="191"/>
    </row>
    <row r="355" spans="2:15" s="2" customFormat="1" ht="15" customHeight="1" x14ac:dyDescent="0.3">
      <c r="B355" s="36" t="s">
        <v>797</v>
      </c>
      <c r="C355" s="31" t="s">
        <v>753</v>
      </c>
      <c r="D355" s="31" t="s">
        <v>798</v>
      </c>
      <c r="E355" s="32">
        <v>186.09</v>
      </c>
      <c r="F355" s="28"/>
      <c r="G355" s="28"/>
      <c r="H355" s="11"/>
      <c r="I355" s="11"/>
      <c r="J355" s="11"/>
      <c r="K355" s="33">
        <f t="shared" si="5"/>
        <v>186.09</v>
      </c>
      <c r="L355" s="226"/>
      <c r="M355" s="34"/>
      <c r="N355" s="191"/>
      <c r="O355" s="191"/>
    </row>
    <row r="356" spans="2:15" s="2" customFormat="1" ht="15" customHeight="1" x14ac:dyDescent="0.3">
      <c r="B356" s="36" t="s">
        <v>799</v>
      </c>
      <c r="C356" s="31" t="s">
        <v>753</v>
      </c>
      <c r="D356" s="31" t="s">
        <v>800</v>
      </c>
      <c r="E356" s="32">
        <v>890</v>
      </c>
      <c r="F356" s="28"/>
      <c r="G356" s="28"/>
      <c r="H356" s="11"/>
      <c r="I356" s="11"/>
      <c r="J356" s="11"/>
      <c r="K356" s="33">
        <f t="shared" si="5"/>
        <v>890</v>
      </c>
      <c r="L356" s="226"/>
      <c r="M356" s="34"/>
      <c r="N356" s="191"/>
      <c r="O356" s="191"/>
    </row>
    <row r="357" spans="2:15" s="2" customFormat="1" ht="15" customHeight="1" x14ac:dyDescent="0.3">
      <c r="B357" s="36" t="s">
        <v>801</v>
      </c>
      <c r="C357" s="31" t="s">
        <v>753</v>
      </c>
      <c r="D357" s="31" t="s">
        <v>802</v>
      </c>
      <c r="E357" s="32">
        <v>111.65</v>
      </c>
      <c r="F357" s="28"/>
      <c r="G357" s="28"/>
      <c r="H357" s="11"/>
      <c r="I357" s="11"/>
      <c r="J357" s="11"/>
      <c r="K357" s="33">
        <f t="shared" si="5"/>
        <v>111.65</v>
      </c>
      <c r="L357" s="226"/>
      <c r="M357" s="34"/>
      <c r="N357" s="191"/>
      <c r="O357" s="191"/>
    </row>
    <row r="358" spans="2:15" s="2" customFormat="1" ht="15" customHeight="1" x14ac:dyDescent="0.3">
      <c r="B358" s="36" t="s">
        <v>803</v>
      </c>
      <c r="C358" s="31" t="s">
        <v>753</v>
      </c>
      <c r="D358" s="31" t="s">
        <v>804</v>
      </c>
      <c r="E358" s="32">
        <v>356</v>
      </c>
      <c r="F358" s="28"/>
      <c r="G358" s="28"/>
      <c r="H358" s="11"/>
      <c r="I358" s="11"/>
      <c r="J358" s="11"/>
      <c r="K358" s="33">
        <f t="shared" si="5"/>
        <v>356</v>
      </c>
      <c r="L358" s="226"/>
      <c r="M358" s="34"/>
      <c r="N358" s="191"/>
      <c r="O358" s="191"/>
    </row>
    <row r="359" spans="2:15" s="2" customFormat="1" ht="15" customHeight="1" x14ac:dyDescent="0.3">
      <c r="B359" s="36" t="s">
        <v>805</v>
      </c>
      <c r="C359" s="31" t="s">
        <v>753</v>
      </c>
      <c r="D359" s="31" t="s">
        <v>806</v>
      </c>
      <c r="E359" s="32">
        <v>7.36</v>
      </c>
      <c r="F359" s="28"/>
      <c r="G359" s="28"/>
      <c r="H359" s="11"/>
      <c r="I359" s="11"/>
      <c r="J359" s="11"/>
      <c r="K359" s="33">
        <f t="shared" si="5"/>
        <v>7.36</v>
      </c>
      <c r="L359" s="226"/>
      <c r="M359" s="34"/>
      <c r="N359" s="191"/>
      <c r="O359" s="191"/>
    </row>
    <row r="360" spans="2:15" s="2" customFormat="1" ht="15" customHeight="1" x14ac:dyDescent="0.3">
      <c r="B360" s="36" t="s">
        <v>807</v>
      </c>
      <c r="C360" s="31" t="s">
        <v>753</v>
      </c>
      <c r="D360" s="31" t="s">
        <v>808</v>
      </c>
      <c r="E360" s="32">
        <v>89</v>
      </c>
      <c r="F360" s="28"/>
      <c r="G360" s="28"/>
      <c r="H360" s="11"/>
      <c r="I360" s="11"/>
      <c r="J360" s="11"/>
      <c r="K360" s="33">
        <f t="shared" si="5"/>
        <v>89</v>
      </c>
      <c r="L360" s="226"/>
      <c r="M360" s="34"/>
      <c r="N360" s="191"/>
      <c r="O360" s="191"/>
    </row>
    <row r="361" spans="2:15" s="2" customFormat="1" ht="15" customHeight="1" x14ac:dyDescent="0.3">
      <c r="B361" s="36" t="s">
        <v>809</v>
      </c>
      <c r="C361" s="31" t="s">
        <v>753</v>
      </c>
      <c r="D361" s="31" t="s">
        <v>810</v>
      </c>
      <c r="E361" s="32">
        <v>55.2</v>
      </c>
      <c r="F361" s="28"/>
      <c r="G361" s="28"/>
      <c r="H361" s="11"/>
      <c r="I361" s="11"/>
      <c r="J361" s="11"/>
      <c r="K361" s="33">
        <f t="shared" si="5"/>
        <v>55.2</v>
      </c>
      <c r="L361" s="226"/>
      <c r="M361" s="34"/>
      <c r="N361" s="191"/>
      <c r="O361" s="191"/>
    </row>
    <row r="362" spans="2:15" s="2" customFormat="1" ht="15" customHeight="1" x14ac:dyDescent="0.3">
      <c r="B362" s="36" t="s">
        <v>811</v>
      </c>
      <c r="C362" s="31" t="s">
        <v>753</v>
      </c>
      <c r="D362" s="31" t="s">
        <v>812</v>
      </c>
      <c r="E362" s="32">
        <v>356</v>
      </c>
      <c r="F362" s="28"/>
      <c r="G362" s="28"/>
      <c r="H362" s="11"/>
      <c r="I362" s="11"/>
      <c r="J362" s="11"/>
      <c r="K362" s="33">
        <f t="shared" si="5"/>
        <v>356</v>
      </c>
      <c r="L362" s="226"/>
      <c r="M362" s="34"/>
      <c r="N362" s="191"/>
      <c r="O362" s="191"/>
    </row>
    <row r="363" spans="2:15" s="2" customFormat="1" ht="15" customHeight="1" x14ac:dyDescent="0.3">
      <c r="B363" s="36" t="s">
        <v>813</v>
      </c>
      <c r="C363" s="31" t="s">
        <v>753</v>
      </c>
      <c r="D363" s="31" t="s">
        <v>814</v>
      </c>
      <c r="E363" s="32">
        <v>37.18</v>
      </c>
      <c r="F363" s="28"/>
      <c r="G363" s="28"/>
      <c r="H363" s="11"/>
      <c r="I363" s="11"/>
      <c r="J363" s="11"/>
      <c r="K363" s="33">
        <f t="shared" si="5"/>
        <v>37.18</v>
      </c>
      <c r="L363" s="226"/>
      <c r="M363" s="34"/>
      <c r="N363" s="191"/>
      <c r="O363" s="191"/>
    </row>
    <row r="364" spans="2:15" s="2" customFormat="1" ht="15" customHeight="1" x14ac:dyDescent="0.3">
      <c r="B364" s="36" t="s">
        <v>815</v>
      </c>
      <c r="C364" s="31" t="s">
        <v>753</v>
      </c>
      <c r="D364" s="31" t="s">
        <v>816</v>
      </c>
      <c r="E364" s="32">
        <v>697.18</v>
      </c>
      <c r="F364" s="28"/>
      <c r="G364" s="28"/>
      <c r="H364" s="11"/>
      <c r="I364" s="11"/>
      <c r="J364" s="11"/>
      <c r="K364" s="33">
        <f t="shared" si="5"/>
        <v>697.18</v>
      </c>
      <c r="L364" s="226"/>
      <c r="M364" s="34"/>
      <c r="N364" s="191"/>
      <c r="O364" s="191"/>
    </row>
    <row r="365" spans="2:15" s="2" customFormat="1" ht="15" customHeight="1" x14ac:dyDescent="0.3">
      <c r="B365" s="36" t="s">
        <v>817</v>
      </c>
      <c r="C365" s="31" t="s">
        <v>753</v>
      </c>
      <c r="D365" s="31" t="s">
        <v>818</v>
      </c>
      <c r="E365" s="32">
        <v>178</v>
      </c>
      <c r="F365" s="28"/>
      <c r="G365" s="28"/>
      <c r="H365" s="11"/>
      <c r="I365" s="11"/>
      <c r="J365" s="11"/>
      <c r="K365" s="33">
        <f t="shared" si="5"/>
        <v>178</v>
      </c>
      <c r="L365" s="226"/>
      <c r="M365" s="34"/>
      <c r="N365" s="191"/>
      <c r="O365" s="191"/>
    </row>
    <row r="366" spans="2:15" s="2" customFormat="1" ht="14.4" x14ac:dyDescent="0.3">
      <c r="B366" s="36" t="s">
        <v>819</v>
      </c>
      <c r="C366" s="31" t="s">
        <v>820</v>
      </c>
      <c r="D366" s="31" t="s">
        <v>821</v>
      </c>
      <c r="E366" s="32">
        <v>9</v>
      </c>
      <c r="F366" s="28"/>
      <c r="G366" s="28"/>
      <c r="H366" s="11"/>
      <c r="I366" s="11"/>
      <c r="J366" s="11"/>
      <c r="K366" s="27">
        <f t="shared" si="5"/>
        <v>9</v>
      </c>
      <c r="L366" s="225"/>
      <c r="N366" s="191"/>
      <c r="O366" s="191"/>
    </row>
    <row r="367" spans="2:15" s="2" customFormat="1" ht="15" customHeight="1" x14ac:dyDescent="0.3">
      <c r="B367" s="36" t="s">
        <v>822</v>
      </c>
      <c r="C367" s="31" t="s">
        <v>820</v>
      </c>
      <c r="D367" s="31" t="s">
        <v>823</v>
      </c>
      <c r="E367" s="32">
        <v>9</v>
      </c>
      <c r="F367" s="28"/>
      <c r="G367" s="28"/>
      <c r="H367" s="11"/>
      <c r="I367" s="11"/>
      <c r="J367" s="11"/>
      <c r="K367" s="33">
        <f t="shared" si="5"/>
        <v>9</v>
      </c>
      <c r="L367" s="226"/>
      <c r="M367" s="34"/>
      <c r="N367" s="191"/>
      <c r="O367" s="191"/>
    </row>
    <row r="368" spans="2:15" s="2" customFormat="1" ht="15" customHeight="1" x14ac:dyDescent="0.3">
      <c r="B368" s="36" t="s">
        <v>824</v>
      </c>
      <c r="C368" s="31" t="s">
        <v>820</v>
      </c>
      <c r="D368" s="31" t="s">
        <v>825</v>
      </c>
      <c r="E368" s="32">
        <v>400.59</v>
      </c>
      <c r="F368" s="28"/>
      <c r="G368" s="28"/>
      <c r="H368" s="11"/>
      <c r="I368" s="11"/>
      <c r="J368" s="11"/>
      <c r="K368" s="33">
        <f t="shared" si="5"/>
        <v>400.59</v>
      </c>
      <c r="L368" s="226"/>
      <c r="M368" s="34"/>
      <c r="N368" s="191"/>
      <c r="O368" s="191"/>
    </row>
    <row r="369" spans="2:15" s="2" customFormat="1" ht="15" customHeight="1" x14ac:dyDescent="0.3">
      <c r="B369" s="36" t="s">
        <v>826</v>
      </c>
      <c r="C369" s="31" t="s">
        <v>820</v>
      </c>
      <c r="D369" s="31" t="s">
        <v>827</v>
      </c>
      <c r="E369" s="32">
        <v>1496.5</v>
      </c>
      <c r="F369" s="28"/>
      <c r="G369" s="28"/>
      <c r="H369" s="11"/>
      <c r="I369" s="11"/>
      <c r="J369" s="11"/>
      <c r="K369" s="33">
        <f t="shared" si="5"/>
        <v>1496.5</v>
      </c>
      <c r="L369" s="226"/>
      <c r="M369" s="34"/>
      <c r="N369" s="191"/>
      <c r="O369" s="191"/>
    </row>
    <row r="370" spans="2:15" s="2" customFormat="1" ht="15" customHeight="1" x14ac:dyDescent="0.3">
      <c r="B370" s="36" t="s">
        <v>828</v>
      </c>
      <c r="C370" s="31" t="s">
        <v>820</v>
      </c>
      <c r="D370" s="31" t="s">
        <v>829</v>
      </c>
      <c r="E370" s="32">
        <v>1118.67</v>
      </c>
      <c r="F370" s="28"/>
      <c r="G370" s="28"/>
      <c r="H370" s="11"/>
      <c r="I370" s="11"/>
      <c r="J370" s="11"/>
      <c r="K370" s="33">
        <f t="shared" si="5"/>
        <v>1118.67</v>
      </c>
      <c r="L370" s="226"/>
      <c r="M370" s="34"/>
      <c r="N370" s="191"/>
      <c r="O370" s="191"/>
    </row>
    <row r="371" spans="2:15" s="2" customFormat="1" ht="15" customHeight="1" x14ac:dyDescent="0.3">
      <c r="B371" s="36" t="s">
        <v>830</v>
      </c>
      <c r="C371" s="31" t="s">
        <v>820</v>
      </c>
      <c r="D371" s="31" t="s">
        <v>831</v>
      </c>
      <c r="E371" s="32">
        <v>27</v>
      </c>
      <c r="F371" s="28"/>
      <c r="G371" s="28"/>
      <c r="H371" s="11"/>
      <c r="I371" s="11"/>
      <c r="J371" s="11"/>
      <c r="K371" s="33">
        <f t="shared" si="5"/>
        <v>27</v>
      </c>
      <c r="L371" s="226"/>
      <c r="M371" s="34"/>
      <c r="N371" s="191"/>
      <c r="O371" s="191"/>
    </row>
    <row r="372" spans="2:15" s="2" customFormat="1" ht="15" customHeight="1" x14ac:dyDescent="0.3">
      <c r="B372" s="36" t="s">
        <v>832</v>
      </c>
      <c r="C372" s="31" t="s">
        <v>820</v>
      </c>
      <c r="D372" s="31" t="s">
        <v>833</v>
      </c>
      <c r="E372" s="32">
        <v>54</v>
      </c>
      <c r="F372" s="28"/>
      <c r="G372" s="28"/>
      <c r="H372" s="11"/>
      <c r="I372" s="11"/>
      <c r="J372" s="11"/>
      <c r="K372" s="33">
        <f t="shared" si="5"/>
        <v>54</v>
      </c>
      <c r="L372" s="226"/>
      <c r="M372" s="34"/>
      <c r="N372" s="191"/>
      <c r="O372" s="191"/>
    </row>
    <row r="373" spans="2:15" s="2" customFormat="1" ht="15" customHeight="1" x14ac:dyDescent="0.3">
      <c r="B373" s="36" t="s">
        <v>834</v>
      </c>
      <c r="C373" s="31" t="s">
        <v>820</v>
      </c>
      <c r="D373" s="31" t="s">
        <v>835</v>
      </c>
      <c r="E373" s="32">
        <v>9</v>
      </c>
      <c r="F373" s="28"/>
      <c r="G373" s="28"/>
      <c r="H373" s="11"/>
      <c r="I373" s="11"/>
      <c r="J373" s="11"/>
      <c r="K373" s="33">
        <f t="shared" si="5"/>
        <v>9</v>
      </c>
      <c r="L373" s="226"/>
      <c r="M373" s="34"/>
      <c r="N373" s="191"/>
      <c r="O373" s="191"/>
    </row>
    <row r="374" spans="2:15" s="2" customFormat="1" ht="15" customHeight="1" x14ac:dyDescent="0.3">
      <c r="B374" s="36" t="s">
        <v>836</v>
      </c>
      <c r="C374" s="31" t="s">
        <v>820</v>
      </c>
      <c r="D374" s="31" t="s">
        <v>837</v>
      </c>
      <c r="E374" s="32">
        <v>18</v>
      </c>
      <c r="F374" s="28"/>
      <c r="G374" s="28"/>
      <c r="H374" s="11"/>
      <c r="I374" s="11"/>
      <c r="J374" s="11"/>
      <c r="K374" s="33">
        <f t="shared" si="5"/>
        <v>18</v>
      </c>
      <c r="L374" s="226"/>
      <c r="M374" s="34"/>
      <c r="N374" s="191"/>
      <c r="O374" s="191"/>
    </row>
    <row r="375" spans="2:15" s="2" customFormat="1" ht="15" customHeight="1" x14ac:dyDescent="0.3">
      <c r="B375" s="36" t="s">
        <v>838</v>
      </c>
      <c r="C375" s="31" t="s">
        <v>820</v>
      </c>
      <c r="D375" s="31" t="s">
        <v>839</v>
      </c>
      <c r="E375" s="32">
        <v>1068.69</v>
      </c>
      <c r="F375" s="28"/>
      <c r="G375" s="28"/>
      <c r="H375" s="11"/>
      <c r="I375" s="11"/>
      <c r="J375" s="11"/>
      <c r="K375" s="33">
        <f t="shared" si="5"/>
        <v>1068.69</v>
      </c>
      <c r="L375" s="226"/>
      <c r="M375" s="34"/>
      <c r="N375" s="191"/>
      <c r="O375" s="191"/>
    </row>
    <row r="376" spans="2:15" s="2" customFormat="1" ht="15" customHeight="1" x14ac:dyDescent="0.3">
      <c r="B376" s="36" t="s">
        <v>840</v>
      </c>
      <c r="C376" s="31" t="s">
        <v>820</v>
      </c>
      <c r="D376" s="31" t="s">
        <v>841</v>
      </c>
      <c r="E376" s="32">
        <v>901.32</v>
      </c>
      <c r="F376" s="28"/>
      <c r="G376" s="28"/>
      <c r="H376" s="11"/>
      <c r="I376" s="11"/>
      <c r="J376" s="11"/>
      <c r="K376" s="33">
        <f t="shared" si="5"/>
        <v>901.32</v>
      </c>
      <c r="L376" s="226"/>
      <c r="M376" s="34"/>
      <c r="N376" s="191"/>
      <c r="O376" s="191"/>
    </row>
    <row r="377" spans="2:15" s="2" customFormat="1" ht="15" customHeight="1" x14ac:dyDescent="0.3">
      <c r="B377" s="36" t="s">
        <v>842</v>
      </c>
      <c r="C377" s="31" t="s">
        <v>820</v>
      </c>
      <c r="D377" s="31" t="s">
        <v>843</v>
      </c>
      <c r="E377" s="32">
        <v>9</v>
      </c>
      <c r="F377" s="28"/>
      <c r="G377" s="28"/>
      <c r="H377" s="11"/>
      <c r="I377" s="11"/>
      <c r="J377" s="11"/>
      <c r="K377" s="33">
        <f t="shared" si="5"/>
        <v>9</v>
      </c>
      <c r="L377" s="226"/>
      <c r="M377" s="34"/>
      <c r="N377" s="191"/>
      <c r="O377" s="191"/>
    </row>
    <row r="378" spans="2:15" s="2" customFormat="1" ht="15" customHeight="1" x14ac:dyDescent="0.3">
      <c r="B378" s="36" t="s">
        <v>844</v>
      </c>
      <c r="C378" s="31" t="s">
        <v>820</v>
      </c>
      <c r="D378" s="31" t="s">
        <v>845</v>
      </c>
      <c r="E378" s="32">
        <v>1590.26</v>
      </c>
      <c r="F378" s="28"/>
      <c r="G378" s="28"/>
      <c r="H378" s="11"/>
      <c r="I378" s="11"/>
      <c r="J378" s="11"/>
      <c r="K378" s="33">
        <f t="shared" si="5"/>
        <v>1590.26</v>
      </c>
      <c r="L378" s="226"/>
      <c r="M378" s="34"/>
      <c r="N378" s="191"/>
      <c r="O378" s="191"/>
    </row>
    <row r="379" spans="2:15" s="2" customFormat="1" ht="15" customHeight="1" x14ac:dyDescent="0.3">
      <c r="B379" s="36" t="s">
        <v>846</v>
      </c>
      <c r="C379" s="31" t="s">
        <v>820</v>
      </c>
      <c r="D379" s="31" t="s">
        <v>847</v>
      </c>
      <c r="E379" s="32">
        <v>1380</v>
      </c>
      <c r="F379" s="28"/>
      <c r="G379" s="28"/>
      <c r="H379" s="11"/>
      <c r="I379" s="11"/>
      <c r="J379" s="11"/>
      <c r="K379" s="33">
        <f t="shared" si="5"/>
        <v>1380</v>
      </c>
      <c r="L379" s="226"/>
      <c r="M379" s="34"/>
      <c r="N379" s="191"/>
      <c r="O379" s="191"/>
    </row>
    <row r="380" spans="2:15" s="2" customFormat="1" ht="15" customHeight="1" x14ac:dyDescent="0.3">
      <c r="B380" s="36" t="s">
        <v>848</v>
      </c>
      <c r="C380" s="31" t="s">
        <v>820</v>
      </c>
      <c r="D380" s="31" t="s">
        <v>849</v>
      </c>
      <c r="E380" s="32">
        <v>691.69</v>
      </c>
      <c r="F380" s="28"/>
      <c r="G380" s="28"/>
      <c r="H380" s="11"/>
      <c r="I380" s="11"/>
      <c r="J380" s="11"/>
      <c r="K380" s="33">
        <f t="shared" si="5"/>
        <v>691.69</v>
      </c>
      <c r="L380" s="226"/>
      <c r="M380" s="34"/>
      <c r="N380" s="191"/>
      <c r="O380" s="191"/>
    </row>
    <row r="381" spans="2:15" s="2" customFormat="1" ht="15" customHeight="1" x14ac:dyDescent="0.3">
      <c r="B381" s="36" t="s">
        <v>850</v>
      </c>
      <c r="C381" s="31" t="s">
        <v>820</v>
      </c>
      <c r="D381" s="31" t="s">
        <v>851</v>
      </c>
      <c r="E381" s="32">
        <v>90</v>
      </c>
      <c r="F381" s="28"/>
      <c r="G381" s="28"/>
      <c r="H381" s="11"/>
      <c r="I381" s="11"/>
      <c r="J381" s="11"/>
      <c r="K381" s="33">
        <f t="shared" si="5"/>
        <v>90</v>
      </c>
      <c r="L381" s="226"/>
      <c r="M381" s="34"/>
      <c r="N381" s="191"/>
      <c r="O381" s="191"/>
    </row>
    <row r="382" spans="2:15" s="2" customFormat="1" ht="15" customHeight="1" x14ac:dyDescent="0.3">
      <c r="B382" s="36" t="s">
        <v>852</v>
      </c>
      <c r="C382" s="31" t="s">
        <v>820</v>
      </c>
      <c r="D382" s="31" t="s">
        <v>853</v>
      </c>
      <c r="E382" s="32">
        <v>45</v>
      </c>
      <c r="F382" s="28"/>
      <c r="G382" s="28"/>
      <c r="H382" s="11"/>
      <c r="I382" s="11"/>
      <c r="J382" s="11"/>
      <c r="K382" s="33">
        <f t="shared" si="5"/>
        <v>45</v>
      </c>
      <c r="L382" s="226"/>
      <c r="M382" s="34"/>
      <c r="N382" s="191"/>
      <c r="O382" s="191"/>
    </row>
    <row r="383" spans="2:15" s="2" customFormat="1" ht="15" customHeight="1" x14ac:dyDescent="0.3">
      <c r="B383" s="36" t="s">
        <v>854</v>
      </c>
      <c r="C383" s="31" t="s">
        <v>820</v>
      </c>
      <c r="D383" s="31" t="s">
        <v>855</v>
      </c>
      <c r="E383" s="32">
        <v>70.67</v>
      </c>
      <c r="F383" s="28"/>
      <c r="G383" s="28"/>
      <c r="H383" s="11"/>
      <c r="I383" s="11"/>
      <c r="J383" s="11"/>
      <c r="K383" s="33">
        <f t="shared" si="5"/>
        <v>70.67</v>
      </c>
      <c r="L383" s="226"/>
      <c r="M383" s="34"/>
      <c r="N383" s="191"/>
      <c r="O383" s="191"/>
    </row>
    <row r="384" spans="2:15" s="2" customFormat="1" ht="15" customHeight="1" x14ac:dyDescent="0.3">
      <c r="B384" s="36" t="s">
        <v>856</v>
      </c>
      <c r="C384" s="31" t="s">
        <v>820</v>
      </c>
      <c r="D384" s="31" t="s">
        <v>857</v>
      </c>
      <c r="E384" s="32">
        <v>97.67</v>
      </c>
      <c r="F384" s="28"/>
      <c r="G384" s="28"/>
      <c r="H384" s="11"/>
      <c r="I384" s="11"/>
      <c r="J384" s="11"/>
      <c r="K384" s="33">
        <f t="shared" si="5"/>
        <v>97.67</v>
      </c>
      <c r="L384" s="226"/>
      <c r="M384" s="34"/>
      <c r="N384" s="191"/>
      <c r="O384" s="191"/>
    </row>
    <row r="385" spans="2:15" s="2" customFormat="1" ht="15" customHeight="1" x14ac:dyDescent="0.3">
      <c r="B385" s="36" t="s">
        <v>858</v>
      </c>
      <c r="C385" s="31" t="s">
        <v>820</v>
      </c>
      <c r="D385" s="31" t="s">
        <v>859</v>
      </c>
      <c r="E385" s="32">
        <v>318</v>
      </c>
      <c r="F385" s="28"/>
      <c r="G385" s="28"/>
      <c r="H385" s="11"/>
      <c r="I385" s="11"/>
      <c r="J385" s="11"/>
      <c r="K385" s="33">
        <f t="shared" si="5"/>
        <v>318</v>
      </c>
      <c r="L385" s="226"/>
      <c r="M385" s="34"/>
      <c r="N385" s="191"/>
      <c r="O385" s="191"/>
    </row>
    <row r="386" spans="2:15" s="2" customFormat="1" ht="14.4" x14ac:dyDescent="0.3">
      <c r="B386" s="36" t="s">
        <v>860</v>
      </c>
      <c r="C386" s="31" t="s">
        <v>861</v>
      </c>
      <c r="D386" s="31" t="s">
        <v>862</v>
      </c>
      <c r="E386" s="32">
        <v>1036.31</v>
      </c>
      <c r="F386" s="28"/>
      <c r="G386" s="28"/>
      <c r="H386" s="11"/>
      <c r="I386" s="11"/>
      <c r="J386" s="11"/>
      <c r="K386" s="27">
        <f t="shared" si="5"/>
        <v>1036.31</v>
      </c>
      <c r="L386" s="225"/>
      <c r="N386" s="191"/>
      <c r="O386" s="191"/>
    </row>
    <row r="387" spans="2:15" s="2" customFormat="1" ht="15" customHeight="1" x14ac:dyDescent="0.3">
      <c r="B387" s="36" t="s">
        <v>863</v>
      </c>
      <c r="C387" s="31" t="s">
        <v>861</v>
      </c>
      <c r="D387" s="31" t="s">
        <v>864</v>
      </c>
      <c r="E387" s="32">
        <v>19.989999999999998</v>
      </c>
      <c r="F387" s="28"/>
      <c r="G387" s="28"/>
      <c r="H387" s="11"/>
      <c r="I387" s="11"/>
      <c r="J387" s="11"/>
      <c r="K387" s="33">
        <f t="shared" si="5"/>
        <v>19.989999999999998</v>
      </c>
      <c r="L387" s="226"/>
      <c r="M387" s="34"/>
      <c r="N387" s="191"/>
      <c r="O387" s="191"/>
    </row>
    <row r="388" spans="2:15" s="2" customFormat="1" ht="15" customHeight="1" x14ac:dyDescent="0.3">
      <c r="B388" s="36" t="s">
        <v>865</v>
      </c>
      <c r="C388" s="31" t="s">
        <v>861</v>
      </c>
      <c r="D388" s="31" t="s">
        <v>866</v>
      </c>
      <c r="E388" s="32">
        <v>1.67</v>
      </c>
      <c r="F388" s="28"/>
      <c r="G388" s="28"/>
      <c r="H388" s="11"/>
      <c r="I388" s="11"/>
      <c r="J388" s="11"/>
      <c r="K388" s="33">
        <f t="shared" si="5"/>
        <v>1.67</v>
      </c>
      <c r="L388" s="226"/>
      <c r="M388" s="34"/>
      <c r="N388" s="191"/>
      <c r="O388" s="191"/>
    </row>
    <row r="389" spans="2:15" s="2" customFormat="1" ht="15" customHeight="1" x14ac:dyDescent="0.3">
      <c r="B389" s="36" t="s">
        <v>867</v>
      </c>
      <c r="C389" s="31" t="s">
        <v>861</v>
      </c>
      <c r="D389" s="31" t="s">
        <v>868</v>
      </c>
      <c r="E389" s="32">
        <v>2178.1999999999998</v>
      </c>
      <c r="F389" s="28"/>
      <c r="G389" s="28"/>
      <c r="H389" s="11"/>
      <c r="I389" s="11"/>
      <c r="J389" s="11"/>
      <c r="K389" s="33">
        <f t="shared" si="5"/>
        <v>2178.1999999999998</v>
      </c>
      <c r="L389" s="226"/>
      <c r="M389" s="34"/>
      <c r="N389" s="191"/>
      <c r="O389" s="191"/>
    </row>
    <row r="390" spans="2:15" s="2" customFormat="1" ht="15" customHeight="1" x14ac:dyDescent="0.3">
      <c r="B390" s="36" t="s">
        <v>869</v>
      </c>
      <c r="C390" s="31" t="s">
        <v>861</v>
      </c>
      <c r="D390" s="31" t="s">
        <v>870</v>
      </c>
      <c r="E390" s="32">
        <v>35.06</v>
      </c>
      <c r="F390" s="28"/>
      <c r="G390" s="28"/>
      <c r="H390" s="11"/>
      <c r="I390" s="11"/>
      <c r="J390" s="11"/>
      <c r="K390" s="33">
        <f t="shared" si="5"/>
        <v>35.06</v>
      </c>
      <c r="L390" s="226"/>
      <c r="M390" s="34"/>
      <c r="N390" s="191"/>
      <c r="O390" s="191"/>
    </row>
    <row r="391" spans="2:15" s="2" customFormat="1" ht="15" customHeight="1" x14ac:dyDescent="0.3">
      <c r="B391" s="36" t="s">
        <v>871</v>
      </c>
      <c r="C391" s="31" t="s">
        <v>861</v>
      </c>
      <c r="D391" s="31" t="s">
        <v>872</v>
      </c>
      <c r="E391" s="32">
        <v>3.48</v>
      </c>
      <c r="F391" s="28"/>
      <c r="G391" s="28"/>
      <c r="H391" s="11"/>
      <c r="I391" s="11"/>
      <c r="J391" s="11"/>
      <c r="K391" s="33">
        <f t="shared" si="5"/>
        <v>3.48</v>
      </c>
      <c r="L391" s="226"/>
      <c r="M391" s="34"/>
      <c r="N391" s="191"/>
      <c r="O391" s="191"/>
    </row>
    <row r="392" spans="2:15" s="2" customFormat="1" ht="15" customHeight="1" x14ac:dyDescent="0.3">
      <c r="B392" s="36" t="s">
        <v>873</v>
      </c>
      <c r="C392" s="31" t="s">
        <v>861</v>
      </c>
      <c r="D392" s="31" t="s">
        <v>874</v>
      </c>
      <c r="E392" s="32">
        <v>7434.69</v>
      </c>
      <c r="F392" s="28"/>
      <c r="G392" s="28"/>
      <c r="H392" s="11"/>
      <c r="I392" s="11"/>
      <c r="J392" s="11"/>
      <c r="K392" s="33">
        <f t="shared" ref="K392:K455" si="6">SUM(E392:J392)</f>
        <v>7434.69</v>
      </c>
      <c r="L392" s="226"/>
      <c r="M392" s="34"/>
      <c r="N392" s="191"/>
      <c r="O392" s="191"/>
    </row>
    <row r="393" spans="2:15" s="2" customFormat="1" ht="15" customHeight="1" x14ac:dyDescent="0.3">
      <c r="B393" s="36" t="s">
        <v>875</v>
      </c>
      <c r="C393" s="31" t="s">
        <v>861</v>
      </c>
      <c r="D393" s="31" t="s">
        <v>876</v>
      </c>
      <c r="E393" s="32">
        <v>119.71</v>
      </c>
      <c r="F393" s="28"/>
      <c r="G393" s="28"/>
      <c r="H393" s="11"/>
      <c r="I393" s="11"/>
      <c r="J393" s="11"/>
      <c r="K393" s="33">
        <f t="shared" si="6"/>
        <v>119.71</v>
      </c>
      <c r="L393" s="226"/>
      <c r="M393" s="34"/>
      <c r="N393" s="191"/>
      <c r="O393" s="191"/>
    </row>
    <row r="394" spans="2:15" s="2" customFormat="1" ht="15" customHeight="1" x14ac:dyDescent="0.3">
      <c r="B394" s="36" t="s">
        <v>877</v>
      </c>
      <c r="C394" s="31" t="s">
        <v>861</v>
      </c>
      <c r="D394" s="31" t="s">
        <v>878</v>
      </c>
      <c r="E394" s="32">
        <v>11.89</v>
      </c>
      <c r="F394" s="28"/>
      <c r="G394" s="28"/>
      <c r="H394" s="11"/>
      <c r="I394" s="11"/>
      <c r="J394" s="11"/>
      <c r="K394" s="33">
        <f t="shared" si="6"/>
        <v>11.89</v>
      </c>
      <c r="L394" s="226"/>
      <c r="M394" s="34"/>
      <c r="N394" s="191"/>
      <c r="O394" s="191"/>
    </row>
    <row r="395" spans="2:15" s="2" customFormat="1" ht="15" customHeight="1" x14ac:dyDescent="0.3">
      <c r="B395" s="36" t="s">
        <v>879</v>
      </c>
      <c r="C395" s="31" t="s">
        <v>861</v>
      </c>
      <c r="D395" s="31" t="s">
        <v>880</v>
      </c>
      <c r="E395" s="32">
        <v>1501.81</v>
      </c>
      <c r="F395" s="28"/>
      <c r="G395" s="28"/>
      <c r="H395" s="11"/>
      <c r="I395" s="11"/>
      <c r="J395" s="11"/>
      <c r="K395" s="33">
        <f t="shared" si="6"/>
        <v>1501.81</v>
      </c>
      <c r="L395" s="226"/>
      <c r="M395" s="34"/>
      <c r="N395" s="191"/>
      <c r="O395" s="191"/>
    </row>
    <row r="396" spans="2:15" s="2" customFormat="1" ht="15" customHeight="1" x14ac:dyDescent="0.3">
      <c r="B396" s="36" t="s">
        <v>881</v>
      </c>
      <c r="C396" s="31" t="s">
        <v>861</v>
      </c>
      <c r="D396" s="31" t="s">
        <v>882</v>
      </c>
      <c r="E396" s="32">
        <v>24.18</v>
      </c>
      <c r="F396" s="28"/>
      <c r="G396" s="28"/>
      <c r="H396" s="11"/>
      <c r="I396" s="11"/>
      <c r="J396" s="11"/>
      <c r="K396" s="33">
        <f t="shared" si="6"/>
        <v>24.18</v>
      </c>
      <c r="L396" s="226"/>
      <c r="M396" s="34"/>
      <c r="N396" s="191"/>
      <c r="O396" s="191"/>
    </row>
    <row r="397" spans="2:15" s="2" customFormat="1" ht="15" customHeight="1" x14ac:dyDescent="0.3">
      <c r="B397" s="36" t="s">
        <v>883</v>
      </c>
      <c r="C397" s="31" t="s">
        <v>861</v>
      </c>
      <c r="D397" s="31" t="s">
        <v>884</v>
      </c>
      <c r="E397" s="32">
        <v>2.4</v>
      </c>
      <c r="F397" s="28"/>
      <c r="G397" s="28"/>
      <c r="H397" s="11"/>
      <c r="I397" s="11"/>
      <c r="J397" s="11"/>
      <c r="K397" s="33">
        <f t="shared" si="6"/>
        <v>2.4</v>
      </c>
      <c r="L397" s="226"/>
      <c r="M397" s="34"/>
      <c r="N397" s="191"/>
      <c r="O397" s="191"/>
    </row>
    <row r="398" spans="2:15" s="2" customFormat="1" ht="15" customHeight="1" x14ac:dyDescent="0.3">
      <c r="B398" s="36" t="s">
        <v>885</v>
      </c>
      <c r="C398" s="31" t="s">
        <v>861</v>
      </c>
      <c r="D398" s="31" t="s">
        <v>886</v>
      </c>
      <c r="E398" s="32">
        <v>1420.18</v>
      </c>
      <c r="F398" s="28"/>
      <c r="G398" s="28"/>
      <c r="H398" s="11"/>
      <c r="I398" s="11"/>
      <c r="J398" s="11"/>
      <c r="K398" s="33">
        <f t="shared" si="6"/>
        <v>1420.18</v>
      </c>
      <c r="L398" s="226"/>
      <c r="M398" s="34"/>
      <c r="N398" s="191"/>
      <c r="O398" s="191"/>
    </row>
    <row r="399" spans="2:15" s="2" customFormat="1" ht="15" customHeight="1" x14ac:dyDescent="0.3">
      <c r="B399" s="36" t="s">
        <v>887</v>
      </c>
      <c r="C399" s="31" t="s">
        <v>861</v>
      </c>
      <c r="D399" s="31" t="s">
        <v>888</v>
      </c>
      <c r="E399" s="32">
        <v>22.86</v>
      </c>
      <c r="F399" s="28"/>
      <c r="G399" s="28"/>
      <c r="H399" s="11"/>
      <c r="I399" s="11"/>
      <c r="J399" s="11"/>
      <c r="K399" s="33">
        <f t="shared" si="6"/>
        <v>22.86</v>
      </c>
      <c r="L399" s="226"/>
      <c r="M399" s="34"/>
      <c r="N399" s="191"/>
      <c r="O399" s="191"/>
    </row>
    <row r="400" spans="2:15" s="2" customFormat="1" ht="15" customHeight="1" x14ac:dyDescent="0.3">
      <c r="B400" s="36" t="s">
        <v>889</v>
      </c>
      <c r="C400" s="31" t="s">
        <v>861</v>
      </c>
      <c r="D400" s="31" t="s">
        <v>890</v>
      </c>
      <c r="E400" s="32">
        <v>2.27</v>
      </c>
      <c r="F400" s="28"/>
      <c r="G400" s="28"/>
      <c r="H400" s="11"/>
      <c r="I400" s="11"/>
      <c r="J400" s="11"/>
      <c r="K400" s="33">
        <f t="shared" si="6"/>
        <v>2.27</v>
      </c>
      <c r="L400" s="226"/>
      <c r="M400" s="34"/>
      <c r="N400" s="191"/>
      <c r="O400" s="191"/>
    </row>
    <row r="401" spans="2:15" s="2" customFormat="1" ht="15" customHeight="1" x14ac:dyDescent="0.3">
      <c r="B401" s="36" t="s">
        <v>891</v>
      </c>
      <c r="C401" s="31" t="s">
        <v>861</v>
      </c>
      <c r="D401" s="31" t="s">
        <v>892</v>
      </c>
      <c r="E401" s="32">
        <v>395.68</v>
      </c>
      <c r="F401" s="28"/>
      <c r="G401" s="28"/>
      <c r="H401" s="11"/>
      <c r="I401" s="11"/>
      <c r="J401" s="11"/>
      <c r="K401" s="33">
        <f t="shared" si="6"/>
        <v>395.68</v>
      </c>
      <c r="L401" s="226"/>
      <c r="M401" s="34"/>
      <c r="N401" s="191"/>
      <c r="O401" s="191"/>
    </row>
    <row r="402" spans="2:15" s="2" customFormat="1" ht="15" customHeight="1" x14ac:dyDescent="0.3">
      <c r="B402" s="36" t="s">
        <v>893</v>
      </c>
      <c r="C402" s="31" t="s">
        <v>861</v>
      </c>
      <c r="D402" s="31" t="s">
        <v>894</v>
      </c>
      <c r="E402" s="32">
        <v>9.2200000000000006</v>
      </c>
      <c r="F402" s="28"/>
      <c r="G402" s="28"/>
      <c r="H402" s="11"/>
      <c r="I402" s="11"/>
      <c r="J402" s="11"/>
      <c r="K402" s="33">
        <f t="shared" si="6"/>
        <v>9.2200000000000006</v>
      </c>
      <c r="L402" s="226"/>
      <c r="M402" s="34"/>
      <c r="N402" s="191"/>
      <c r="O402" s="191"/>
    </row>
    <row r="403" spans="2:15" s="2" customFormat="1" ht="15" customHeight="1" x14ac:dyDescent="0.3">
      <c r="B403" s="36" t="s">
        <v>895</v>
      </c>
      <c r="C403" s="31" t="s">
        <v>861</v>
      </c>
      <c r="D403" s="31" t="s">
        <v>896</v>
      </c>
      <c r="E403" s="32">
        <v>0.63</v>
      </c>
      <c r="F403" s="28"/>
      <c r="G403" s="28"/>
      <c r="H403" s="11"/>
      <c r="I403" s="11"/>
      <c r="J403" s="11"/>
      <c r="K403" s="33">
        <f t="shared" si="6"/>
        <v>0.63</v>
      </c>
      <c r="L403" s="226"/>
      <c r="M403" s="34"/>
      <c r="N403" s="191"/>
      <c r="O403" s="191"/>
    </row>
    <row r="404" spans="2:15" s="2" customFormat="1" ht="15" customHeight="1" x14ac:dyDescent="0.3">
      <c r="B404" s="36" t="s">
        <v>897</v>
      </c>
      <c r="C404" s="31" t="s">
        <v>861</v>
      </c>
      <c r="D404" s="31" t="s">
        <v>898</v>
      </c>
      <c r="E404" s="32">
        <v>14746.55</v>
      </c>
      <c r="F404" s="28"/>
      <c r="G404" s="28"/>
      <c r="H404" s="11"/>
      <c r="I404" s="11"/>
      <c r="J404" s="11"/>
      <c r="K404" s="33">
        <f t="shared" si="6"/>
        <v>14746.55</v>
      </c>
      <c r="L404" s="226"/>
      <c r="M404" s="34"/>
      <c r="N404" s="191"/>
      <c r="O404" s="191"/>
    </row>
    <row r="405" spans="2:15" s="2" customFormat="1" ht="15" customHeight="1" x14ac:dyDescent="0.3">
      <c r="B405" s="36" t="s">
        <v>899</v>
      </c>
      <c r="C405" s="31" t="s">
        <v>861</v>
      </c>
      <c r="D405" s="31" t="s">
        <v>900</v>
      </c>
      <c r="E405" s="32">
        <v>237.41</v>
      </c>
      <c r="F405" s="28"/>
      <c r="G405" s="28"/>
      <c r="H405" s="11"/>
      <c r="I405" s="11"/>
      <c r="J405" s="11"/>
      <c r="K405" s="33">
        <f t="shared" si="6"/>
        <v>237.41</v>
      </c>
      <c r="L405" s="226"/>
      <c r="M405" s="34"/>
      <c r="N405" s="191"/>
      <c r="O405" s="191"/>
    </row>
    <row r="406" spans="2:15" s="2" customFormat="1" ht="15" customHeight="1" x14ac:dyDescent="0.3">
      <c r="B406" s="36" t="s">
        <v>901</v>
      </c>
      <c r="C406" s="31" t="s">
        <v>861</v>
      </c>
      <c r="D406" s="31" t="s">
        <v>902</v>
      </c>
      <c r="E406" s="32">
        <v>23.59</v>
      </c>
      <c r="F406" s="28"/>
      <c r="G406" s="28"/>
      <c r="H406" s="11"/>
      <c r="I406" s="11"/>
      <c r="J406" s="11"/>
      <c r="K406" s="33">
        <f t="shared" si="6"/>
        <v>23.59</v>
      </c>
      <c r="L406" s="226"/>
      <c r="M406" s="34"/>
      <c r="N406" s="191"/>
      <c r="O406" s="191"/>
    </row>
    <row r="407" spans="2:15" s="2" customFormat="1" ht="15" customHeight="1" x14ac:dyDescent="0.3">
      <c r="B407" s="36" t="s">
        <v>903</v>
      </c>
      <c r="C407" s="31" t="s">
        <v>861</v>
      </c>
      <c r="D407" s="31" t="s">
        <v>904</v>
      </c>
      <c r="E407" s="32">
        <v>2610.6799999999998</v>
      </c>
      <c r="F407" s="28"/>
      <c r="G407" s="28"/>
      <c r="H407" s="11"/>
      <c r="I407" s="11"/>
      <c r="J407" s="11"/>
      <c r="K407" s="33">
        <f t="shared" si="6"/>
        <v>2610.6799999999998</v>
      </c>
      <c r="L407" s="226"/>
      <c r="M407" s="34"/>
      <c r="N407" s="191"/>
      <c r="O407" s="191"/>
    </row>
    <row r="408" spans="2:15" s="2" customFormat="1" ht="15" customHeight="1" x14ac:dyDescent="0.3">
      <c r="B408" s="36" t="s">
        <v>905</v>
      </c>
      <c r="C408" s="31" t="s">
        <v>861</v>
      </c>
      <c r="D408" s="31" t="s">
        <v>906</v>
      </c>
      <c r="E408" s="32">
        <v>24.56</v>
      </c>
      <c r="F408" s="28"/>
      <c r="G408" s="28"/>
      <c r="H408" s="11"/>
      <c r="I408" s="11"/>
      <c r="J408" s="11"/>
      <c r="K408" s="33">
        <f t="shared" si="6"/>
        <v>24.56</v>
      </c>
      <c r="L408" s="226"/>
      <c r="M408" s="34"/>
      <c r="N408" s="191"/>
      <c r="O408" s="191"/>
    </row>
    <row r="409" spans="2:15" s="2" customFormat="1" ht="15" customHeight="1" x14ac:dyDescent="0.3">
      <c r="B409" s="36" t="s">
        <v>907</v>
      </c>
      <c r="C409" s="31" t="s">
        <v>861</v>
      </c>
      <c r="D409" s="31" t="s">
        <v>908</v>
      </c>
      <c r="E409" s="32">
        <v>2.2000000000000002</v>
      </c>
      <c r="F409" s="28"/>
      <c r="G409" s="28"/>
      <c r="H409" s="11"/>
      <c r="I409" s="11"/>
      <c r="J409" s="11"/>
      <c r="K409" s="33">
        <f t="shared" si="6"/>
        <v>2.2000000000000002</v>
      </c>
      <c r="L409" s="226"/>
      <c r="M409" s="34"/>
      <c r="N409" s="191"/>
      <c r="O409" s="191"/>
    </row>
    <row r="410" spans="2:15" s="2" customFormat="1" ht="15" customHeight="1" x14ac:dyDescent="0.3">
      <c r="B410" s="36" t="s">
        <v>909</v>
      </c>
      <c r="C410" s="31" t="s">
        <v>861</v>
      </c>
      <c r="D410" s="31" t="s">
        <v>910</v>
      </c>
      <c r="E410" s="32">
        <v>874.68</v>
      </c>
      <c r="F410" s="28"/>
      <c r="G410" s="28"/>
      <c r="H410" s="11"/>
      <c r="I410" s="11"/>
      <c r="J410" s="11"/>
      <c r="K410" s="33">
        <f t="shared" si="6"/>
        <v>874.68</v>
      </c>
      <c r="L410" s="226"/>
      <c r="M410" s="34"/>
      <c r="N410" s="191"/>
      <c r="O410" s="191"/>
    </row>
    <row r="411" spans="2:15" s="2" customFormat="1" ht="15" customHeight="1" x14ac:dyDescent="0.3">
      <c r="B411" s="36" t="s">
        <v>911</v>
      </c>
      <c r="C411" s="31" t="s">
        <v>861</v>
      </c>
      <c r="D411" s="31" t="s">
        <v>912</v>
      </c>
      <c r="E411" s="32">
        <v>17.34</v>
      </c>
      <c r="F411" s="28"/>
      <c r="G411" s="28"/>
      <c r="H411" s="11"/>
      <c r="I411" s="11"/>
      <c r="J411" s="11"/>
      <c r="K411" s="33">
        <f t="shared" si="6"/>
        <v>17.34</v>
      </c>
      <c r="L411" s="226"/>
      <c r="M411" s="34"/>
      <c r="N411" s="191"/>
      <c r="O411" s="191"/>
    </row>
    <row r="412" spans="2:15" s="2" customFormat="1" ht="15" customHeight="1" x14ac:dyDescent="0.3">
      <c r="B412" s="36" t="s">
        <v>913</v>
      </c>
      <c r="C412" s="31" t="s">
        <v>861</v>
      </c>
      <c r="D412" s="31" t="s">
        <v>914</v>
      </c>
      <c r="E412" s="32">
        <v>1.4</v>
      </c>
      <c r="F412" s="28"/>
      <c r="G412" s="28"/>
      <c r="H412" s="11"/>
      <c r="I412" s="11"/>
      <c r="J412" s="11"/>
      <c r="K412" s="33">
        <f t="shared" si="6"/>
        <v>1.4</v>
      </c>
      <c r="L412" s="226"/>
      <c r="M412" s="34"/>
      <c r="N412" s="191"/>
      <c r="O412" s="191"/>
    </row>
    <row r="413" spans="2:15" s="2" customFormat="1" ht="14.4" x14ac:dyDescent="0.3">
      <c r="B413" s="36" t="s">
        <v>915</v>
      </c>
      <c r="C413" s="31" t="s">
        <v>916</v>
      </c>
      <c r="D413" s="31" t="s">
        <v>917</v>
      </c>
      <c r="E413" s="32">
        <v>5289.12</v>
      </c>
      <c r="F413" s="28"/>
      <c r="G413" s="28"/>
      <c r="H413" s="11"/>
      <c r="I413" s="11"/>
      <c r="J413" s="11"/>
      <c r="K413" s="27">
        <f t="shared" si="6"/>
        <v>5289.12</v>
      </c>
      <c r="L413" s="225"/>
      <c r="N413" s="191"/>
      <c r="O413" s="191"/>
    </row>
    <row r="414" spans="2:15" s="2" customFormat="1" ht="15" customHeight="1" x14ac:dyDescent="0.3">
      <c r="B414" s="36" t="s">
        <v>918</v>
      </c>
      <c r="C414" s="31" t="s">
        <v>916</v>
      </c>
      <c r="D414" s="31" t="s">
        <v>919</v>
      </c>
      <c r="E414" s="32">
        <v>1251.97</v>
      </c>
      <c r="F414" s="28"/>
      <c r="G414" s="28"/>
      <c r="H414" s="11"/>
      <c r="I414" s="11"/>
      <c r="J414" s="11"/>
      <c r="K414" s="33">
        <f t="shared" si="6"/>
        <v>1251.97</v>
      </c>
      <c r="L414" s="226"/>
      <c r="M414" s="34"/>
      <c r="N414" s="191"/>
      <c r="O414" s="191"/>
    </row>
    <row r="415" spans="2:15" s="2" customFormat="1" ht="15" customHeight="1" x14ac:dyDescent="0.3">
      <c r="B415" s="36" t="s">
        <v>920</v>
      </c>
      <c r="C415" s="31" t="s">
        <v>916</v>
      </c>
      <c r="D415" s="31" t="s">
        <v>921</v>
      </c>
      <c r="E415" s="32">
        <v>766.77</v>
      </c>
      <c r="F415" s="28"/>
      <c r="G415" s="28"/>
      <c r="H415" s="11"/>
      <c r="I415" s="11"/>
      <c r="J415" s="11"/>
      <c r="K415" s="33">
        <f t="shared" si="6"/>
        <v>766.77</v>
      </c>
      <c r="L415" s="226"/>
      <c r="M415" s="34"/>
      <c r="N415" s="191"/>
      <c r="O415" s="191"/>
    </row>
    <row r="416" spans="2:15" s="2" customFormat="1" ht="15" customHeight="1" x14ac:dyDescent="0.3">
      <c r="B416" s="36" t="s">
        <v>922</v>
      </c>
      <c r="C416" s="31" t="s">
        <v>916</v>
      </c>
      <c r="D416" s="31" t="s">
        <v>923</v>
      </c>
      <c r="E416" s="32">
        <v>974.5</v>
      </c>
      <c r="F416" s="28"/>
      <c r="G416" s="28"/>
      <c r="H416" s="11"/>
      <c r="I416" s="11"/>
      <c r="J416" s="11"/>
      <c r="K416" s="33">
        <f t="shared" si="6"/>
        <v>974.5</v>
      </c>
      <c r="L416" s="226"/>
      <c r="M416" s="34"/>
      <c r="N416" s="191"/>
      <c r="O416" s="191"/>
    </row>
    <row r="417" spans="2:15" s="2" customFormat="1" ht="15" customHeight="1" x14ac:dyDescent="0.3">
      <c r="B417" s="36" t="s">
        <v>924</v>
      </c>
      <c r="C417" s="31" t="s">
        <v>916</v>
      </c>
      <c r="D417" s="31" t="s">
        <v>925</v>
      </c>
      <c r="E417" s="32">
        <v>286.47000000000003</v>
      </c>
      <c r="F417" s="28"/>
      <c r="G417" s="28"/>
      <c r="H417" s="11"/>
      <c r="I417" s="11"/>
      <c r="J417" s="11"/>
      <c r="K417" s="33">
        <f t="shared" si="6"/>
        <v>286.47000000000003</v>
      </c>
      <c r="L417" s="226"/>
      <c r="M417" s="34"/>
      <c r="N417" s="191"/>
      <c r="O417" s="191"/>
    </row>
    <row r="418" spans="2:15" s="2" customFormat="1" ht="15" customHeight="1" x14ac:dyDescent="0.3">
      <c r="B418" s="36" t="s">
        <v>926</v>
      </c>
      <c r="C418" s="31" t="s">
        <v>916</v>
      </c>
      <c r="D418" s="31" t="s">
        <v>927</v>
      </c>
      <c r="E418" s="32">
        <v>276.82</v>
      </c>
      <c r="F418" s="28"/>
      <c r="G418" s="28"/>
      <c r="H418" s="11"/>
      <c r="I418" s="11"/>
      <c r="J418" s="11"/>
      <c r="K418" s="33">
        <f t="shared" si="6"/>
        <v>276.82</v>
      </c>
      <c r="L418" s="226"/>
      <c r="M418" s="34"/>
      <c r="N418" s="191"/>
      <c r="O418" s="191"/>
    </row>
    <row r="419" spans="2:15" s="2" customFormat="1" ht="15" customHeight="1" x14ac:dyDescent="0.3">
      <c r="B419" s="36" t="s">
        <v>928</v>
      </c>
      <c r="C419" s="31" t="s">
        <v>916</v>
      </c>
      <c r="D419" s="31" t="s">
        <v>929</v>
      </c>
      <c r="E419" s="32">
        <v>214.5</v>
      </c>
      <c r="F419" s="28"/>
      <c r="G419" s="28"/>
      <c r="H419" s="11"/>
      <c r="I419" s="11"/>
      <c r="J419" s="11"/>
      <c r="K419" s="33">
        <f t="shared" si="6"/>
        <v>214.5</v>
      </c>
      <c r="L419" s="226"/>
      <c r="M419" s="34"/>
      <c r="N419" s="191"/>
      <c r="O419" s="191"/>
    </row>
    <row r="420" spans="2:15" s="2" customFormat="1" ht="15" customHeight="1" x14ac:dyDescent="0.3">
      <c r="B420" s="36" t="s">
        <v>930</v>
      </c>
      <c r="C420" s="31" t="s">
        <v>916</v>
      </c>
      <c r="D420" s="31" t="s">
        <v>931</v>
      </c>
      <c r="E420" s="32">
        <v>1953.46</v>
      </c>
      <c r="F420" s="28"/>
      <c r="G420" s="28"/>
      <c r="H420" s="11"/>
      <c r="I420" s="11"/>
      <c r="J420" s="11"/>
      <c r="K420" s="33">
        <f t="shared" si="6"/>
        <v>1953.46</v>
      </c>
      <c r="L420" s="226"/>
      <c r="M420" s="34"/>
      <c r="N420" s="191"/>
      <c r="O420" s="191"/>
    </row>
    <row r="421" spans="2:15" s="2" customFormat="1" ht="15" customHeight="1" x14ac:dyDescent="0.3">
      <c r="B421" s="36" t="s">
        <v>932</v>
      </c>
      <c r="C421" s="31" t="s">
        <v>916</v>
      </c>
      <c r="D421" s="31" t="s">
        <v>933</v>
      </c>
      <c r="E421" s="32">
        <v>723.82</v>
      </c>
      <c r="F421" s="28"/>
      <c r="G421" s="28"/>
      <c r="H421" s="11"/>
      <c r="I421" s="11"/>
      <c r="J421" s="11"/>
      <c r="K421" s="33">
        <f t="shared" si="6"/>
        <v>723.82</v>
      </c>
      <c r="L421" s="226"/>
      <c r="M421" s="34"/>
      <c r="N421" s="191"/>
      <c r="O421" s="191"/>
    </row>
    <row r="422" spans="2:15" s="2" customFormat="1" ht="15" customHeight="1" x14ac:dyDescent="0.3">
      <c r="B422" s="36" t="s">
        <v>934</v>
      </c>
      <c r="C422" s="31" t="s">
        <v>916</v>
      </c>
      <c r="D422" s="31" t="s">
        <v>935</v>
      </c>
      <c r="E422" s="32">
        <v>73.680000000000007</v>
      </c>
      <c r="F422" s="28"/>
      <c r="G422" s="28"/>
      <c r="H422" s="11"/>
      <c r="I422" s="11"/>
      <c r="J422" s="11"/>
      <c r="K422" s="33">
        <f t="shared" si="6"/>
        <v>73.680000000000007</v>
      </c>
      <c r="L422" s="226"/>
      <c r="M422" s="34"/>
      <c r="N422" s="191"/>
      <c r="O422" s="191"/>
    </row>
    <row r="423" spans="2:15" s="2" customFormat="1" ht="15" customHeight="1" x14ac:dyDescent="0.3">
      <c r="B423" s="36" t="s">
        <v>936</v>
      </c>
      <c r="C423" s="31" t="s">
        <v>916</v>
      </c>
      <c r="D423" s="31" t="s">
        <v>937</v>
      </c>
      <c r="E423" s="32">
        <v>1030.75</v>
      </c>
      <c r="F423" s="28"/>
      <c r="G423" s="28"/>
      <c r="H423" s="11"/>
      <c r="I423" s="11"/>
      <c r="J423" s="11"/>
      <c r="K423" s="33">
        <f t="shared" si="6"/>
        <v>1030.75</v>
      </c>
      <c r="L423" s="226"/>
      <c r="M423" s="34"/>
      <c r="N423" s="191"/>
      <c r="O423" s="191"/>
    </row>
    <row r="424" spans="2:15" s="2" customFormat="1" ht="14.4" x14ac:dyDescent="0.3">
      <c r="B424" s="36" t="s">
        <v>938</v>
      </c>
      <c r="C424" s="31" t="s">
        <v>939</v>
      </c>
      <c r="D424" s="31" t="s">
        <v>54</v>
      </c>
      <c r="E424" s="32"/>
      <c r="F424" s="28"/>
      <c r="G424" s="28"/>
      <c r="H424" s="11"/>
      <c r="I424" s="11"/>
      <c r="J424" s="11"/>
      <c r="K424" s="27">
        <f t="shared" si="6"/>
        <v>0</v>
      </c>
      <c r="L424" s="225"/>
      <c r="N424" s="191"/>
      <c r="O424" s="191"/>
    </row>
    <row r="425" spans="2:15" s="2" customFormat="1" ht="14.4" x14ac:dyDescent="0.3">
      <c r="B425" s="36" t="s">
        <v>940</v>
      </c>
      <c r="C425" s="31" t="s">
        <v>941</v>
      </c>
      <c r="D425" s="31" t="s">
        <v>942</v>
      </c>
      <c r="E425" s="32">
        <v>269163.65000000002</v>
      </c>
      <c r="F425" s="28"/>
      <c r="G425" s="28"/>
      <c r="H425" s="11"/>
      <c r="I425" s="11"/>
      <c r="J425" s="11"/>
      <c r="K425" s="27">
        <f t="shared" si="6"/>
        <v>269163.65000000002</v>
      </c>
      <c r="L425" s="225"/>
      <c r="N425" s="191"/>
      <c r="O425" s="191"/>
    </row>
    <row r="426" spans="2:15" s="2" customFormat="1" ht="15" customHeight="1" x14ac:dyDescent="0.3">
      <c r="B426" s="36" t="s">
        <v>943</v>
      </c>
      <c r="C426" s="31" t="s">
        <v>944</v>
      </c>
      <c r="D426" s="31" t="s">
        <v>945</v>
      </c>
      <c r="E426" s="32">
        <v>42.24</v>
      </c>
      <c r="F426" s="28"/>
      <c r="G426" s="28"/>
      <c r="H426" s="11"/>
      <c r="I426" s="11"/>
      <c r="J426" s="11"/>
      <c r="K426" s="33">
        <f t="shared" si="6"/>
        <v>42.24</v>
      </c>
      <c r="L426" s="226"/>
      <c r="M426" s="34"/>
      <c r="N426" s="191"/>
      <c r="O426" s="191"/>
    </row>
    <row r="427" spans="2:15" s="2" customFormat="1" ht="15" customHeight="1" x14ac:dyDescent="0.3">
      <c r="B427" s="36" t="s">
        <v>946</v>
      </c>
      <c r="C427" s="31" t="s">
        <v>944</v>
      </c>
      <c r="D427" s="31" t="s">
        <v>947</v>
      </c>
      <c r="E427" s="32">
        <v>-504.93</v>
      </c>
      <c r="F427" s="28"/>
      <c r="G427" s="28"/>
      <c r="H427" s="11"/>
      <c r="I427" s="11"/>
      <c r="J427" s="11"/>
      <c r="K427" s="33">
        <f t="shared" si="6"/>
        <v>-504.93</v>
      </c>
      <c r="L427" s="226"/>
      <c r="M427" s="34"/>
      <c r="N427" s="191"/>
      <c r="O427" s="191"/>
    </row>
    <row r="428" spans="2:15" s="2" customFormat="1" ht="15" customHeight="1" x14ac:dyDescent="0.3">
      <c r="B428" s="36" t="s">
        <v>948</v>
      </c>
      <c r="C428" s="31" t="s">
        <v>944</v>
      </c>
      <c r="D428" s="31" t="s">
        <v>949</v>
      </c>
      <c r="E428" s="32">
        <v>-7.58</v>
      </c>
      <c r="F428" s="28"/>
      <c r="G428" s="28"/>
      <c r="H428" s="11"/>
      <c r="I428" s="11"/>
      <c r="J428" s="11"/>
      <c r="K428" s="33">
        <f t="shared" si="6"/>
        <v>-7.58</v>
      </c>
      <c r="L428" s="226"/>
      <c r="M428" s="34"/>
      <c r="N428" s="191"/>
      <c r="O428" s="191"/>
    </row>
    <row r="429" spans="2:15" s="2" customFormat="1" ht="15" customHeight="1" x14ac:dyDescent="0.3">
      <c r="B429" s="36" t="s">
        <v>950</v>
      </c>
      <c r="C429" s="31" t="s">
        <v>944</v>
      </c>
      <c r="D429" s="31" t="s">
        <v>951</v>
      </c>
      <c r="E429" s="32">
        <v>-0.81</v>
      </c>
      <c r="F429" s="28"/>
      <c r="G429" s="28"/>
      <c r="H429" s="11"/>
      <c r="I429" s="11"/>
      <c r="J429" s="11"/>
      <c r="K429" s="33">
        <f t="shared" si="6"/>
        <v>-0.81</v>
      </c>
      <c r="L429" s="226"/>
      <c r="M429" s="34"/>
      <c r="N429" s="191"/>
      <c r="O429" s="191"/>
    </row>
    <row r="430" spans="2:15" s="2" customFormat="1" ht="15" customHeight="1" x14ac:dyDescent="0.3">
      <c r="B430" s="36" t="s">
        <v>952</v>
      </c>
      <c r="C430" s="31" t="s">
        <v>944</v>
      </c>
      <c r="D430" s="31" t="s">
        <v>953</v>
      </c>
      <c r="E430" s="32">
        <v>86.36</v>
      </c>
      <c r="F430" s="28"/>
      <c r="G430" s="28"/>
      <c r="H430" s="11"/>
      <c r="I430" s="11"/>
      <c r="J430" s="11"/>
      <c r="K430" s="33">
        <f t="shared" si="6"/>
        <v>86.36</v>
      </c>
      <c r="L430" s="226"/>
      <c r="M430" s="34"/>
      <c r="N430" s="191"/>
      <c r="O430" s="191"/>
    </row>
    <row r="431" spans="2:15" s="2" customFormat="1" ht="15" customHeight="1" x14ac:dyDescent="0.3">
      <c r="B431" s="36" t="s">
        <v>954</v>
      </c>
      <c r="C431" s="31" t="s">
        <v>944</v>
      </c>
      <c r="D431" s="31" t="s">
        <v>955</v>
      </c>
      <c r="E431" s="32">
        <v>1093.54</v>
      </c>
      <c r="F431" s="28"/>
      <c r="G431" s="28"/>
      <c r="H431" s="11"/>
      <c r="I431" s="11"/>
      <c r="J431" s="11"/>
      <c r="K431" s="33">
        <f t="shared" si="6"/>
        <v>1093.54</v>
      </c>
      <c r="L431" s="226"/>
      <c r="M431" s="34"/>
      <c r="N431" s="191"/>
      <c r="O431" s="191"/>
    </row>
    <row r="432" spans="2:15" s="2" customFormat="1" ht="15" customHeight="1" x14ac:dyDescent="0.3">
      <c r="B432" s="36" t="s">
        <v>956</v>
      </c>
      <c r="C432" s="31" t="s">
        <v>944</v>
      </c>
      <c r="D432" s="31" t="s">
        <v>957</v>
      </c>
      <c r="E432" s="32">
        <v>17.61</v>
      </c>
      <c r="F432" s="28"/>
      <c r="G432" s="28"/>
      <c r="H432" s="11"/>
      <c r="I432" s="11"/>
      <c r="J432" s="11"/>
      <c r="K432" s="33">
        <f t="shared" si="6"/>
        <v>17.61</v>
      </c>
      <c r="L432" s="226"/>
      <c r="M432" s="34"/>
      <c r="N432" s="191"/>
      <c r="O432" s="191"/>
    </row>
    <row r="433" spans="2:15" s="2" customFormat="1" ht="15" customHeight="1" x14ac:dyDescent="0.3">
      <c r="B433" s="36" t="s">
        <v>958</v>
      </c>
      <c r="C433" s="31" t="s">
        <v>944</v>
      </c>
      <c r="D433" s="31" t="s">
        <v>959</v>
      </c>
      <c r="E433" s="32">
        <v>1.75</v>
      </c>
      <c r="F433" s="28"/>
      <c r="G433" s="28"/>
      <c r="H433" s="11"/>
      <c r="I433" s="11"/>
      <c r="J433" s="11"/>
      <c r="K433" s="33">
        <f t="shared" si="6"/>
        <v>1.75</v>
      </c>
      <c r="L433" s="226"/>
      <c r="M433" s="34"/>
      <c r="N433" s="191"/>
      <c r="O433" s="191"/>
    </row>
    <row r="434" spans="2:15" s="2" customFormat="1" ht="15" customHeight="1" x14ac:dyDescent="0.3">
      <c r="B434" s="36" t="s">
        <v>960</v>
      </c>
      <c r="C434" s="31" t="s">
        <v>944</v>
      </c>
      <c r="D434" s="31" t="s">
        <v>961</v>
      </c>
      <c r="E434" s="32">
        <v>966.62</v>
      </c>
      <c r="F434" s="28"/>
      <c r="G434" s="28"/>
      <c r="H434" s="11"/>
      <c r="I434" s="11"/>
      <c r="J434" s="11"/>
      <c r="K434" s="33">
        <f t="shared" si="6"/>
        <v>966.62</v>
      </c>
      <c r="L434" s="226"/>
      <c r="M434" s="34"/>
      <c r="N434" s="191"/>
      <c r="O434" s="191"/>
    </row>
    <row r="435" spans="2:15" s="2" customFormat="1" ht="15" customHeight="1" x14ac:dyDescent="0.3">
      <c r="B435" s="36" t="s">
        <v>962</v>
      </c>
      <c r="C435" s="31" t="s">
        <v>944</v>
      </c>
      <c r="D435" s="31" t="s">
        <v>963</v>
      </c>
      <c r="E435" s="32">
        <v>14707.9</v>
      </c>
      <c r="F435" s="28"/>
      <c r="G435" s="28"/>
      <c r="H435" s="11"/>
      <c r="I435" s="11"/>
      <c r="J435" s="11"/>
      <c r="K435" s="33">
        <f t="shared" si="6"/>
        <v>14707.9</v>
      </c>
      <c r="L435" s="226"/>
      <c r="M435" s="34"/>
      <c r="N435" s="191"/>
      <c r="O435" s="191"/>
    </row>
    <row r="436" spans="2:15" s="2" customFormat="1" ht="15" customHeight="1" x14ac:dyDescent="0.3">
      <c r="B436" s="36" t="s">
        <v>964</v>
      </c>
      <c r="C436" s="31" t="s">
        <v>944</v>
      </c>
      <c r="D436" s="31" t="s">
        <v>965</v>
      </c>
      <c r="E436" s="32">
        <v>259.27</v>
      </c>
      <c r="F436" s="28"/>
      <c r="G436" s="28"/>
      <c r="H436" s="11"/>
      <c r="I436" s="11"/>
      <c r="J436" s="11"/>
      <c r="K436" s="33">
        <f t="shared" si="6"/>
        <v>259.27</v>
      </c>
      <c r="L436" s="226"/>
      <c r="M436" s="34"/>
      <c r="N436" s="191"/>
      <c r="O436" s="191"/>
    </row>
    <row r="437" spans="2:15" s="2" customFormat="1" ht="15" customHeight="1" x14ac:dyDescent="0.3">
      <c r="B437" s="36" t="s">
        <v>966</v>
      </c>
      <c r="C437" s="31" t="s">
        <v>944</v>
      </c>
      <c r="D437" s="31" t="s">
        <v>967</v>
      </c>
      <c r="E437" s="32">
        <v>23.54</v>
      </c>
      <c r="F437" s="28"/>
      <c r="G437" s="28"/>
      <c r="H437" s="11"/>
      <c r="I437" s="11"/>
      <c r="J437" s="11"/>
      <c r="K437" s="33">
        <f t="shared" si="6"/>
        <v>23.54</v>
      </c>
      <c r="L437" s="226"/>
      <c r="M437" s="34"/>
      <c r="N437" s="191"/>
      <c r="O437" s="191"/>
    </row>
    <row r="438" spans="2:15" s="2" customFormat="1" ht="15" customHeight="1" x14ac:dyDescent="0.3">
      <c r="B438" s="36" t="s">
        <v>968</v>
      </c>
      <c r="C438" s="31" t="s">
        <v>944</v>
      </c>
      <c r="D438" s="31" t="s">
        <v>969</v>
      </c>
      <c r="E438" s="32">
        <v>9.2799999999999994</v>
      </c>
      <c r="F438" s="28"/>
      <c r="G438" s="28"/>
      <c r="H438" s="11"/>
      <c r="I438" s="11"/>
      <c r="J438" s="11"/>
      <c r="K438" s="33">
        <f t="shared" si="6"/>
        <v>9.2799999999999994</v>
      </c>
      <c r="L438" s="226"/>
      <c r="M438" s="34"/>
      <c r="N438" s="191"/>
      <c r="O438" s="191"/>
    </row>
    <row r="439" spans="2:15" s="2" customFormat="1" ht="15" customHeight="1" x14ac:dyDescent="0.3">
      <c r="B439" s="36" t="s">
        <v>970</v>
      </c>
      <c r="C439" s="31" t="s">
        <v>944</v>
      </c>
      <c r="D439" s="31" t="s">
        <v>971</v>
      </c>
      <c r="E439" s="32">
        <v>195.73</v>
      </c>
      <c r="F439" s="28"/>
      <c r="G439" s="28"/>
      <c r="H439" s="11"/>
      <c r="I439" s="11"/>
      <c r="J439" s="11"/>
      <c r="K439" s="33">
        <f t="shared" si="6"/>
        <v>195.73</v>
      </c>
      <c r="L439" s="226"/>
      <c r="M439" s="34"/>
      <c r="N439" s="191"/>
      <c r="O439" s="191"/>
    </row>
    <row r="440" spans="2:15" s="2" customFormat="1" ht="15" customHeight="1" x14ac:dyDescent="0.3">
      <c r="B440" s="36" t="s">
        <v>972</v>
      </c>
      <c r="C440" s="31" t="s">
        <v>944</v>
      </c>
      <c r="D440" s="31" t="s">
        <v>973</v>
      </c>
      <c r="E440" s="32">
        <v>14284.58</v>
      </c>
      <c r="F440" s="28"/>
      <c r="G440" s="28"/>
      <c r="H440" s="11"/>
      <c r="I440" s="11"/>
      <c r="J440" s="11"/>
      <c r="K440" s="33">
        <f t="shared" si="6"/>
        <v>14284.58</v>
      </c>
      <c r="L440" s="226"/>
      <c r="M440" s="34"/>
      <c r="N440" s="191"/>
      <c r="O440" s="191"/>
    </row>
    <row r="441" spans="2:15" s="2" customFormat="1" ht="15" customHeight="1" x14ac:dyDescent="0.3">
      <c r="B441" s="36" t="s">
        <v>974</v>
      </c>
      <c r="C441" s="31" t="s">
        <v>944</v>
      </c>
      <c r="D441" s="31" t="s">
        <v>975</v>
      </c>
      <c r="E441" s="32">
        <v>275.93</v>
      </c>
      <c r="F441" s="28"/>
      <c r="G441" s="28"/>
      <c r="H441" s="11"/>
      <c r="I441" s="11"/>
      <c r="J441" s="11"/>
      <c r="K441" s="33">
        <f t="shared" si="6"/>
        <v>275.93</v>
      </c>
      <c r="L441" s="226"/>
      <c r="M441" s="34"/>
      <c r="N441" s="191"/>
      <c r="O441" s="191"/>
    </row>
    <row r="442" spans="2:15" s="2" customFormat="1" ht="15" customHeight="1" x14ac:dyDescent="0.3">
      <c r="B442" s="36" t="s">
        <v>976</v>
      </c>
      <c r="C442" s="31" t="s">
        <v>944</v>
      </c>
      <c r="D442" s="31" t="s">
        <v>977</v>
      </c>
      <c r="E442" s="32">
        <v>22.84</v>
      </c>
      <c r="F442" s="28"/>
      <c r="G442" s="28"/>
      <c r="H442" s="11"/>
      <c r="I442" s="11"/>
      <c r="J442" s="11"/>
      <c r="K442" s="33">
        <f t="shared" si="6"/>
        <v>22.84</v>
      </c>
      <c r="L442" s="226"/>
      <c r="M442" s="34"/>
      <c r="N442" s="191"/>
      <c r="O442" s="191"/>
    </row>
    <row r="443" spans="2:15" s="2" customFormat="1" ht="15" customHeight="1" x14ac:dyDescent="0.3">
      <c r="B443" s="36" t="s">
        <v>978</v>
      </c>
      <c r="C443" s="31" t="s">
        <v>944</v>
      </c>
      <c r="D443" s="31" t="s">
        <v>979</v>
      </c>
      <c r="E443" s="32">
        <v>8.92</v>
      </c>
      <c r="F443" s="28"/>
      <c r="G443" s="28"/>
      <c r="H443" s="11"/>
      <c r="I443" s="11"/>
      <c r="J443" s="11"/>
      <c r="K443" s="33">
        <f t="shared" si="6"/>
        <v>8.92</v>
      </c>
      <c r="L443" s="226"/>
      <c r="M443" s="34"/>
      <c r="N443" s="191"/>
      <c r="O443" s="191"/>
    </row>
    <row r="444" spans="2:15" s="2" customFormat="1" ht="15" customHeight="1" x14ac:dyDescent="0.3">
      <c r="B444" s="36" t="s">
        <v>980</v>
      </c>
      <c r="C444" s="31" t="s">
        <v>944</v>
      </c>
      <c r="D444" s="31" t="s">
        <v>981</v>
      </c>
      <c r="E444" s="32">
        <v>114.23</v>
      </c>
      <c r="F444" s="28"/>
      <c r="G444" s="28"/>
      <c r="H444" s="11"/>
      <c r="I444" s="11"/>
      <c r="J444" s="11"/>
      <c r="K444" s="33">
        <f t="shared" si="6"/>
        <v>114.23</v>
      </c>
      <c r="L444" s="226"/>
      <c r="M444" s="34"/>
      <c r="N444" s="191"/>
      <c r="O444" s="191"/>
    </row>
    <row r="445" spans="2:15" s="2" customFormat="1" ht="15" customHeight="1" x14ac:dyDescent="0.3">
      <c r="B445" s="36" t="s">
        <v>982</v>
      </c>
      <c r="C445" s="31" t="s">
        <v>944</v>
      </c>
      <c r="D445" s="31" t="s">
        <v>983</v>
      </c>
      <c r="E445" s="32">
        <v>182.64</v>
      </c>
      <c r="F445" s="28"/>
      <c r="G445" s="28"/>
      <c r="H445" s="11"/>
      <c r="I445" s="11"/>
      <c r="J445" s="11"/>
      <c r="K445" s="33">
        <f t="shared" si="6"/>
        <v>182.64</v>
      </c>
      <c r="L445" s="226"/>
      <c r="M445" s="34"/>
      <c r="N445" s="191"/>
      <c r="O445" s="191"/>
    </row>
    <row r="446" spans="2:15" s="2" customFormat="1" ht="15" customHeight="1" x14ac:dyDescent="0.3">
      <c r="B446" s="36" t="s">
        <v>984</v>
      </c>
      <c r="C446" s="31" t="s">
        <v>944</v>
      </c>
      <c r="D446" s="31" t="s">
        <v>985</v>
      </c>
      <c r="E446" s="32">
        <v>2.94</v>
      </c>
      <c r="F446" s="28"/>
      <c r="G446" s="28"/>
      <c r="H446" s="11"/>
      <c r="I446" s="11"/>
      <c r="J446" s="11"/>
      <c r="K446" s="33">
        <f t="shared" si="6"/>
        <v>2.94</v>
      </c>
      <c r="L446" s="226"/>
      <c r="M446" s="34"/>
      <c r="N446" s="191"/>
      <c r="O446" s="191"/>
    </row>
    <row r="447" spans="2:15" s="2" customFormat="1" ht="15" customHeight="1" x14ac:dyDescent="0.3">
      <c r="B447" s="36" t="s">
        <v>986</v>
      </c>
      <c r="C447" s="31" t="s">
        <v>944</v>
      </c>
      <c r="D447" s="31" t="s">
        <v>987</v>
      </c>
      <c r="E447" s="32">
        <v>0.3</v>
      </c>
      <c r="F447" s="28"/>
      <c r="G447" s="28"/>
      <c r="H447" s="11"/>
      <c r="I447" s="11"/>
      <c r="J447" s="11"/>
      <c r="K447" s="33">
        <f t="shared" si="6"/>
        <v>0.3</v>
      </c>
      <c r="L447" s="226"/>
      <c r="M447" s="34"/>
      <c r="N447" s="191"/>
      <c r="O447" s="191"/>
    </row>
    <row r="448" spans="2:15" s="2" customFormat="1" ht="15" customHeight="1" x14ac:dyDescent="0.3">
      <c r="B448" s="36" t="s">
        <v>988</v>
      </c>
      <c r="C448" s="31" t="s">
        <v>944</v>
      </c>
      <c r="D448" s="31" t="s">
        <v>989</v>
      </c>
      <c r="E448" s="32">
        <v>197.77</v>
      </c>
      <c r="F448" s="28"/>
      <c r="G448" s="28"/>
      <c r="H448" s="11"/>
      <c r="I448" s="11"/>
      <c r="J448" s="11"/>
      <c r="K448" s="33">
        <f t="shared" si="6"/>
        <v>197.77</v>
      </c>
      <c r="L448" s="226"/>
      <c r="M448" s="34"/>
      <c r="N448" s="191"/>
      <c r="O448" s="191"/>
    </row>
    <row r="449" spans="2:15" s="2" customFormat="1" ht="15" customHeight="1" x14ac:dyDescent="0.3">
      <c r="B449" s="36" t="s">
        <v>990</v>
      </c>
      <c r="C449" s="31" t="s">
        <v>944</v>
      </c>
      <c r="D449" s="31" t="s">
        <v>991</v>
      </c>
      <c r="E449" s="32">
        <v>954.72</v>
      </c>
      <c r="F449" s="28"/>
      <c r="G449" s="28"/>
      <c r="H449" s="11"/>
      <c r="I449" s="11"/>
      <c r="J449" s="11"/>
      <c r="K449" s="33">
        <f t="shared" si="6"/>
        <v>954.72</v>
      </c>
      <c r="L449" s="226"/>
      <c r="M449" s="34"/>
      <c r="N449" s="191"/>
      <c r="O449" s="191"/>
    </row>
    <row r="450" spans="2:15" s="2" customFormat="1" ht="15" customHeight="1" x14ac:dyDescent="0.3">
      <c r="B450" s="36" t="s">
        <v>992</v>
      </c>
      <c r="C450" s="31" t="s">
        <v>944</v>
      </c>
      <c r="D450" s="31" t="s">
        <v>993</v>
      </c>
      <c r="E450" s="32">
        <v>15.38</v>
      </c>
      <c r="F450" s="28"/>
      <c r="G450" s="28"/>
      <c r="H450" s="11"/>
      <c r="I450" s="11"/>
      <c r="J450" s="11"/>
      <c r="K450" s="33">
        <f t="shared" si="6"/>
        <v>15.38</v>
      </c>
      <c r="L450" s="226"/>
      <c r="M450" s="34"/>
      <c r="N450" s="191"/>
      <c r="O450" s="191"/>
    </row>
    <row r="451" spans="2:15" s="2" customFormat="1" ht="15" customHeight="1" x14ac:dyDescent="0.3">
      <c r="B451" s="36" t="s">
        <v>994</v>
      </c>
      <c r="C451" s="31" t="s">
        <v>944</v>
      </c>
      <c r="D451" s="31" t="s">
        <v>995</v>
      </c>
      <c r="E451" s="32">
        <v>1.52</v>
      </c>
      <c r="F451" s="28"/>
      <c r="G451" s="28"/>
      <c r="H451" s="11"/>
      <c r="I451" s="11"/>
      <c r="J451" s="11"/>
      <c r="K451" s="33">
        <f t="shared" si="6"/>
        <v>1.52</v>
      </c>
      <c r="L451" s="226"/>
      <c r="M451" s="34"/>
      <c r="N451" s="191"/>
      <c r="O451" s="191"/>
    </row>
    <row r="452" spans="2:15" s="2" customFormat="1" ht="15" customHeight="1" x14ac:dyDescent="0.3">
      <c r="B452" s="36" t="s">
        <v>996</v>
      </c>
      <c r="C452" s="31" t="s">
        <v>944</v>
      </c>
      <c r="D452" s="31" t="s">
        <v>997</v>
      </c>
      <c r="E452" s="32">
        <v>15.96</v>
      </c>
      <c r="F452" s="28"/>
      <c r="G452" s="28"/>
      <c r="H452" s="11"/>
      <c r="I452" s="11"/>
      <c r="J452" s="11"/>
      <c r="K452" s="33">
        <f t="shared" si="6"/>
        <v>15.96</v>
      </c>
      <c r="L452" s="226"/>
      <c r="M452" s="34"/>
      <c r="N452" s="191"/>
      <c r="O452" s="191"/>
    </row>
    <row r="453" spans="2:15" s="2" customFormat="1" ht="15" customHeight="1" x14ac:dyDescent="0.3">
      <c r="B453" s="36" t="s">
        <v>998</v>
      </c>
      <c r="C453" s="31" t="s">
        <v>944</v>
      </c>
      <c r="D453" s="31" t="s">
        <v>999</v>
      </c>
      <c r="E453" s="32">
        <v>-240.76</v>
      </c>
      <c r="F453" s="28"/>
      <c r="G453" s="28"/>
      <c r="H453" s="11"/>
      <c r="I453" s="11"/>
      <c r="J453" s="11"/>
      <c r="K453" s="33">
        <f t="shared" si="6"/>
        <v>-240.76</v>
      </c>
      <c r="L453" s="226"/>
      <c r="M453" s="34"/>
      <c r="N453" s="191"/>
      <c r="O453" s="191"/>
    </row>
    <row r="454" spans="2:15" s="2" customFormat="1" ht="15" customHeight="1" x14ac:dyDescent="0.3">
      <c r="B454" s="36" t="s">
        <v>1000</v>
      </c>
      <c r="C454" s="31" t="s">
        <v>944</v>
      </c>
      <c r="D454" s="31" t="s">
        <v>1001</v>
      </c>
      <c r="E454" s="32">
        <v>-3.88</v>
      </c>
      <c r="F454" s="28"/>
      <c r="G454" s="28"/>
      <c r="H454" s="11"/>
      <c r="I454" s="11"/>
      <c r="J454" s="11"/>
      <c r="K454" s="33">
        <f t="shared" si="6"/>
        <v>-3.88</v>
      </c>
      <c r="L454" s="226"/>
      <c r="M454" s="34"/>
      <c r="N454" s="191"/>
      <c r="O454" s="191"/>
    </row>
    <row r="455" spans="2:15" s="2" customFormat="1" ht="15" customHeight="1" x14ac:dyDescent="0.3">
      <c r="B455" s="36" t="s">
        <v>1002</v>
      </c>
      <c r="C455" s="31" t="s">
        <v>944</v>
      </c>
      <c r="D455" s="31" t="s">
        <v>1003</v>
      </c>
      <c r="E455" s="32">
        <v>-0.38</v>
      </c>
      <c r="F455" s="28"/>
      <c r="G455" s="28"/>
      <c r="H455" s="11"/>
      <c r="I455" s="11"/>
      <c r="J455" s="11"/>
      <c r="K455" s="33">
        <f t="shared" si="6"/>
        <v>-0.38</v>
      </c>
      <c r="L455" s="226"/>
      <c r="M455" s="34"/>
      <c r="N455" s="191"/>
      <c r="O455" s="191"/>
    </row>
    <row r="456" spans="2:15" s="2" customFormat="1" ht="15" customHeight="1" x14ac:dyDescent="0.3">
      <c r="B456" s="36" t="s">
        <v>1004</v>
      </c>
      <c r="C456" s="31" t="s">
        <v>944</v>
      </c>
      <c r="D456" s="31" t="s">
        <v>1005</v>
      </c>
      <c r="E456" s="32">
        <v>23.78</v>
      </c>
      <c r="F456" s="28"/>
      <c r="G456" s="28"/>
      <c r="H456" s="11"/>
      <c r="I456" s="11"/>
      <c r="J456" s="11"/>
      <c r="K456" s="33">
        <f t="shared" ref="K456:K519" si="7">SUM(E456:J456)</f>
        <v>23.78</v>
      </c>
      <c r="L456" s="226"/>
      <c r="M456" s="34"/>
      <c r="N456" s="191"/>
      <c r="O456" s="191"/>
    </row>
    <row r="457" spans="2:15" s="2" customFormat="1" ht="15" customHeight="1" x14ac:dyDescent="0.3">
      <c r="B457" s="36" t="s">
        <v>1006</v>
      </c>
      <c r="C457" s="31" t="s">
        <v>944</v>
      </c>
      <c r="D457" s="31" t="s">
        <v>1007</v>
      </c>
      <c r="E457" s="32">
        <v>141.41999999999999</v>
      </c>
      <c r="F457" s="28"/>
      <c r="G457" s="28"/>
      <c r="H457" s="11"/>
      <c r="I457" s="11"/>
      <c r="J457" s="11"/>
      <c r="K457" s="33">
        <f t="shared" si="7"/>
        <v>141.41999999999999</v>
      </c>
      <c r="L457" s="226"/>
      <c r="M457" s="34"/>
      <c r="N457" s="191"/>
      <c r="O457" s="191"/>
    </row>
    <row r="458" spans="2:15" s="2" customFormat="1" ht="15" customHeight="1" x14ac:dyDescent="0.3">
      <c r="B458" s="36" t="s">
        <v>1008</v>
      </c>
      <c r="C458" s="31" t="s">
        <v>944</v>
      </c>
      <c r="D458" s="31" t="s">
        <v>1009</v>
      </c>
      <c r="E458" s="32">
        <v>2.2799999999999998</v>
      </c>
      <c r="F458" s="28"/>
      <c r="G458" s="28"/>
      <c r="H458" s="11"/>
      <c r="I458" s="11"/>
      <c r="J458" s="11"/>
      <c r="K458" s="33">
        <f t="shared" si="7"/>
        <v>2.2799999999999998</v>
      </c>
      <c r="L458" s="226"/>
      <c r="M458" s="34"/>
      <c r="N458" s="191"/>
      <c r="O458" s="191"/>
    </row>
    <row r="459" spans="2:15" s="2" customFormat="1" ht="15" customHeight="1" x14ac:dyDescent="0.3">
      <c r="B459" s="36" t="s">
        <v>1010</v>
      </c>
      <c r="C459" s="31" t="s">
        <v>944</v>
      </c>
      <c r="D459" s="31" t="s">
        <v>1011</v>
      </c>
      <c r="E459" s="32">
        <v>0.23</v>
      </c>
      <c r="F459" s="28"/>
      <c r="G459" s="28"/>
      <c r="H459" s="11"/>
      <c r="I459" s="11"/>
      <c r="J459" s="11"/>
      <c r="K459" s="33">
        <f t="shared" si="7"/>
        <v>0.23</v>
      </c>
      <c r="L459" s="226"/>
      <c r="M459" s="34"/>
      <c r="N459" s="191"/>
      <c r="O459" s="191"/>
    </row>
    <row r="460" spans="2:15" s="2" customFormat="1" ht="15" customHeight="1" x14ac:dyDescent="0.3">
      <c r="B460" s="36" t="s">
        <v>1012</v>
      </c>
      <c r="C460" s="31" t="s">
        <v>944</v>
      </c>
      <c r="D460" s="31" t="s">
        <v>1013</v>
      </c>
      <c r="E460" s="32">
        <v>30.87</v>
      </c>
      <c r="F460" s="28"/>
      <c r="G460" s="28"/>
      <c r="H460" s="11"/>
      <c r="I460" s="11"/>
      <c r="J460" s="11"/>
      <c r="K460" s="33">
        <f t="shared" si="7"/>
        <v>30.87</v>
      </c>
      <c r="L460" s="226"/>
      <c r="M460" s="34"/>
      <c r="N460" s="191"/>
      <c r="O460" s="191"/>
    </row>
    <row r="461" spans="2:15" s="2" customFormat="1" ht="15" customHeight="1" x14ac:dyDescent="0.3">
      <c r="B461" s="36" t="s">
        <v>1014</v>
      </c>
      <c r="C461" s="31" t="s">
        <v>944</v>
      </c>
      <c r="D461" s="31" t="s">
        <v>1015</v>
      </c>
      <c r="E461" s="32">
        <v>679.92</v>
      </c>
      <c r="F461" s="28"/>
      <c r="G461" s="28"/>
      <c r="H461" s="11"/>
      <c r="I461" s="11"/>
      <c r="J461" s="11"/>
      <c r="K461" s="33">
        <f t="shared" si="7"/>
        <v>679.92</v>
      </c>
      <c r="L461" s="226"/>
      <c r="M461" s="34"/>
      <c r="N461" s="191"/>
      <c r="O461" s="191"/>
    </row>
    <row r="462" spans="2:15" s="2" customFormat="1" ht="15" customHeight="1" x14ac:dyDescent="0.3">
      <c r="B462" s="36" t="s">
        <v>1016</v>
      </c>
      <c r="C462" s="31" t="s">
        <v>944</v>
      </c>
      <c r="D462" s="31" t="s">
        <v>1017</v>
      </c>
      <c r="E462" s="32">
        <v>10.95</v>
      </c>
      <c r="F462" s="28"/>
      <c r="G462" s="28"/>
      <c r="H462" s="11"/>
      <c r="I462" s="11"/>
      <c r="J462" s="11"/>
      <c r="K462" s="33">
        <f t="shared" si="7"/>
        <v>10.95</v>
      </c>
      <c r="L462" s="226"/>
      <c r="M462" s="34"/>
      <c r="N462" s="191"/>
      <c r="O462" s="191"/>
    </row>
    <row r="463" spans="2:15" s="2" customFormat="1" ht="15" customHeight="1" x14ac:dyDescent="0.3">
      <c r="B463" s="36" t="s">
        <v>1018</v>
      </c>
      <c r="C463" s="31" t="s">
        <v>944</v>
      </c>
      <c r="D463" s="31" t="s">
        <v>1019</v>
      </c>
      <c r="E463" s="32">
        <v>1.0900000000000001</v>
      </c>
      <c r="F463" s="28"/>
      <c r="G463" s="28"/>
      <c r="H463" s="11"/>
      <c r="I463" s="11"/>
      <c r="J463" s="11"/>
      <c r="K463" s="33">
        <f t="shared" si="7"/>
        <v>1.0900000000000001</v>
      </c>
      <c r="L463" s="226"/>
      <c r="M463" s="34"/>
      <c r="N463" s="191"/>
      <c r="O463" s="191"/>
    </row>
    <row r="464" spans="2:15" s="2" customFormat="1" ht="15" customHeight="1" x14ac:dyDescent="0.3">
      <c r="B464" s="36" t="s">
        <v>1020</v>
      </c>
      <c r="C464" s="31" t="s">
        <v>944</v>
      </c>
      <c r="D464" s="31" t="s">
        <v>1021</v>
      </c>
      <c r="E464" s="32">
        <v>223.88</v>
      </c>
      <c r="F464" s="28"/>
      <c r="G464" s="28"/>
      <c r="H464" s="11"/>
      <c r="I464" s="11"/>
      <c r="J464" s="11"/>
      <c r="K464" s="33">
        <f t="shared" si="7"/>
        <v>223.88</v>
      </c>
      <c r="L464" s="226"/>
      <c r="M464" s="34"/>
      <c r="N464" s="191"/>
      <c r="O464" s="191"/>
    </row>
    <row r="465" spans="2:15" s="2" customFormat="1" ht="15" customHeight="1" x14ac:dyDescent="0.3">
      <c r="B465" s="36" t="s">
        <v>1022</v>
      </c>
      <c r="C465" s="31" t="s">
        <v>944</v>
      </c>
      <c r="D465" s="31" t="s">
        <v>1023</v>
      </c>
      <c r="E465" s="32">
        <v>5210.9799999999996</v>
      </c>
      <c r="F465" s="28"/>
      <c r="G465" s="28"/>
      <c r="H465" s="11"/>
      <c r="I465" s="11"/>
      <c r="J465" s="11"/>
      <c r="K465" s="33">
        <f t="shared" si="7"/>
        <v>5210.9799999999996</v>
      </c>
      <c r="L465" s="226"/>
      <c r="M465" s="34"/>
      <c r="N465" s="191"/>
      <c r="O465" s="191"/>
    </row>
    <row r="466" spans="2:15" s="2" customFormat="1" ht="15" customHeight="1" x14ac:dyDescent="0.3">
      <c r="B466" s="36" t="s">
        <v>1024</v>
      </c>
      <c r="C466" s="31" t="s">
        <v>944</v>
      </c>
      <c r="D466" s="31" t="s">
        <v>1025</v>
      </c>
      <c r="E466" s="32">
        <v>87.94</v>
      </c>
      <c r="F466" s="28"/>
      <c r="G466" s="28"/>
      <c r="H466" s="11"/>
      <c r="I466" s="11"/>
      <c r="J466" s="11"/>
      <c r="K466" s="33">
        <f t="shared" si="7"/>
        <v>87.94</v>
      </c>
      <c r="L466" s="226"/>
      <c r="M466" s="34"/>
      <c r="N466" s="191"/>
      <c r="O466" s="191"/>
    </row>
    <row r="467" spans="2:15" s="2" customFormat="1" ht="15" customHeight="1" x14ac:dyDescent="0.3">
      <c r="B467" s="36" t="s">
        <v>1026</v>
      </c>
      <c r="C467" s="31" t="s">
        <v>944</v>
      </c>
      <c r="D467" s="31" t="s">
        <v>1027</v>
      </c>
      <c r="E467" s="32">
        <v>8.32</v>
      </c>
      <c r="F467" s="28"/>
      <c r="G467" s="28"/>
      <c r="H467" s="11"/>
      <c r="I467" s="11"/>
      <c r="J467" s="11"/>
      <c r="K467" s="33">
        <f t="shared" si="7"/>
        <v>8.32</v>
      </c>
      <c r="L467" s="226"/>
      <c r="M467" s="34"/>
      <c r="N467" s="191"/>
      <c r="O467" s="191"/>
    </row>
    <row r="468" spans="2:15" s="2" customFormat="1" ht="15" customHeight="1" x14ac:dyDescent="0.3">
      <c r="B468" s="36" t="s">
        <v>1028</v>
      </c>
      <c r="C468" s="31" t="s">
        <v>944</v>
      </c>
      <c r="D468" s="31" t="s">
        <v>1029</v>
      </c>
      <c r="E468" s="32">
        <v>57.14</v>
      </c>
      <c r="F468" s="28"/>
      <c r="G468" s="28"/>
      <c r="H468" s="11"/>
      <c r="I468" s="11"/>
      <c r="J468" s="11"/>
      <c r="K468" s="33">
        <f t="shared" si="7"/>
        <v>57.14</v>
      </c>
      <c r="L468" s="226"/>
      <c r="M468" s="34"/>
      <c r="N468" s="191"/>
      <c r="O468" s="191"/>
    </row>
    <row r="469" spans="2:15" s="2" customFormat="1" ht="15" customHeight="1" x14ac:dyDescent="0.3">
      <c r="B469" s="36" t="s">
        <v>1030</v>
      </c>
      <c r="C469" s="31" t="s">
        <v>944</v>
      </c>
      <c r="D469" s="31" t="s">
        <v>1031</v>
      </c>
      <c r="E469" s="32">
        <v>-1096.96</v>
      </c>
      <c r="F469" s="28"/>
      <c r="G469" s="28"/>
      <c r="H469" s="11"/>
      <c r="I469" s="11"/>
      <c r="J469" s="11"/>
      <c r="K469" s="33">
        <f t="shared" si="7"/>
        <v>-1096.96</v>
      </c>
      <c r="L469" s="226"/>
      <c r="M469" s="34"/>
      <c r="N469" s="191"/>
      <c r="O469" s="191"/>
    </row>
    <row r="470" spans="2:15" s="2" customFormat="1" ht="15" customHeight="1" x14ac:dyDescent="0.3">
      <c r="B470" s="36" t="s">
        <v>1032</v>
      </c>
      <c r="C470" s="31" t="s">
        <v>944</v>
      </c>
      <c r="D470" s="31" t="s">
        <v>1033</v>
      </c>
      <c r="E470" s="32">
        <v>-17</v>
      </c>
      <c r="F470" s="28"/>
      <c r="G470" s="28"/>
      <c r="H470" s="11"/>
      <c r="I470" s="11"/>
      <c r="J470" s="11"/>
      <c r="K470" s="33">
        <f t="shared" si="7"/>
        <v>-17</v>
      </c>
      <c r="L470" s="226"/>
      <c r="M470" s="34"/>
      <c r="N470" s="191"/>
      <c r="O470" s="191"/>
    </row>
    <row r="471" spans="2:15" s="2" customFormat="1" ht="15" customHeight="1" x14ac:dyDescent="0.3">
      <c r="B471" s="36" t="s">
        <v>1034</v>
      </c>
      <c r="C471" s="31" t="s">
        <v>944</v>
      </c>
      <c r="D471" s="31" t="s">
        <v>1035</v>
      </c>
      <c r="E471" s="32">
        <v>-1.76</v>
      </c>
      <c r="F471" s="28"/>
      <c r="G471" s="28"/>
      <c r="H471" s="11"/>
      <c r="I471" s="11"/>
      <c r="J471" s="11"/>
      <c r="K471" s="33">
        <f t="shared" si="7"/>
        <v>-1.76</v>
      </c>
      <c r="L471" s="226"/>
      <c r="M471" s="34"/>
      <c r="N471" s="191"/>
      <c r="O471" s="191"/>
    </row>
    <row r="472" spans="2:15" s="2" customFormat="1" ht="15" customHeight="1" x14ac:dyDescent="0.3">
      <c r="B472" s="36" t="s">
        <v>1036</v>
      </c>
      <c r="C472" s="31" t="s">
        <v>944</v>
      </c>
      <c r="D472" s="31" t="s">
        <v>1037</v>
      </c>
      <c r="E472" s="32">
        <v>427.24</v>
      </c>
      <c r="F472" s="28"/>
      <c r="G472" s="28"/>
      <c r="H472" s="11"/>
      <c r="I472" s="11"/>
      <c r="J472" s="11"/>
      <c r="K472" s="33">
        <f t="shared" si="7"/>
        <v>427.24</v>
      </c>
      <c r="L472" s="226"/>
      <c r="M472" s="34"/>
      <c r="N472" s="191"/>
      <c r="O472" s="191"/>
    </row>
    <row r="473" spans="2:15" s="2" customFormat="1" ht="15" customHeight="1" x14ac:dyDescent="0.3">
      <c r="B473" s="36" t="s">
        <v>1038</v>
      </c>
      <c r="C473" s="31" t="s">
        <v>944</v>
      </c>
      <c r="D473" s="31" t="s">
        <v>1039</v>
      </c>
      <c r="E473" s="32">
        <v>11467.72</v>
      </c>
      <c r="F473" s="28"/>
      <c r="G473" s="28"/>
      <c r="H473" s="11"/>
      <c r="I473" s="11"/>
      <c r="J473" s="11"/>
      <c r="K473" s="33">
        <f t="shared" si="7"/>
        <v>11467.72</v>
      </c>
      <c r="L473" s="226"/>
      <c r="M473" s="34"/>
      <c r="N473" s="191"/>
      <c r="O473" s="191"/>
    </row>
    <row r="474" spans="2:15" s="2" customFormat="1" ht="15" customHeight="1" x14ac:dyDescent="0.3">
      <c r="B474" s="36" t="s">
        <v>1040</v>
      </c>
      <c r="C474" s="31" t="s">
        <v>944</v>
      </c>
      <c r="D474" s="31" t="s">
        <v>1041</v>
      </c>
      <c r="E474" s="32">
        <v>226.56</v>
      </c>
      <c r="F474" s="28"/>
      <c r="G474" s="28"/>
      <c r="H474" s="11"/>
      <c r="I474" s="11"/>
      <c r="J474" s="11"/>
      <c r="K474" s="33">
        <f t="shared" si="7"/>
        <v>226.56</v>
      </c>
      <c r="L474" s="226"/>
      <c r="M474" s="34"/>
      <c r="N474" s="191"/>
      <c r="O474" s="191"/>
    </row>
    <row r="475" spans="2:15" s="2" customFormat="1" ht="15" customHeight="1" x14ac:dyDescent="0.3">
      <c r="B475" s="36" t="s">
        <v>1042</v>
      </c>
      <c r="C475" s="31" t="s">
        <v>944</v>
      </c>
      <c r="D475" s="31" t="s">
        <v>1043</v>
      </c>
      <c r="E475" s="32">
        <v>18.350000000000001</v>
      </c>
      <c r="F475" s="28"/>
      <c r="G475" s="28"/>
      <c r="H475" s="11"/>
      <c r="I475" s="11"/>
      <c r="J475" s="11"/>
      <c r="K475" s="33">
        <f t="shared" si="7"/>
        <v>18.350000000000001</v>
      </c>
      <c r="L475" s="226"/>
      <c r="M475" s="34"/>
      <c r="N475" s="191"/>
      <c r="O475" s="191"/>
    </row>
    <row r="476" spans="2:15" s="2" customFormat="1" ht="15" customHeight="1" x14ac:dyDescent="0.3">
      <c r="B476" s="36" t="s">
        <v>1044</v>
      </c>
      <c r="C476" s="31" t="s">
        <v>944</v>
      </c>
      <c r="D476" s="31" t="s">
        <v>1045</v>
      </c>
      <c r="E476" s="32">
        <v>8.19</v>
      </c>
      <c r="F476" s="28"/>
      <c r="G476" s="28"/>
      <c r="H476" s="11"/>
      <c r="I476" s="11"/>
      <c r="J476" s="11"/>
      <c r="K476" s="33">
        <f t="shared" si="7"/>
        <v>8.19</v>
      </c>
      <c r="L476" s="226"/>
      <c r="M476" s="34"/>
      <c r="N476" s="191"/>
      <c r="O476" s="191"/>
    </row>
    <row r="477" spans="2:15" s="2" customFormat="1" ht="15" customHeight="1" x14ac:dyDescent="0.3">
      <c r="B477" s="36" t="s">
        <v>1046</v>
      </c>
      <c r="C477" s="31" t="s">
        <v>944</v>
      </c>
      <c r="D477" s="31" t="s">
        <v>1047</v>
      </c>
      <c r="E477" s="32">
        <v>189.68</v>
      </c>
      <c r="F477" s="28"/>
      <c r="G477" s="28"/>
      <c r="H477" s="11"/>
      <c r="I477" s="11"/>
      <c r="J477" s="11"/>
      <c r="K477" s="33">
        <f t="shared" si="7"/>
        <v>189.68</v>
      </c>
      <c r="L477" s="226"/>
      <c r="M477" s="34"/>
      <c r="N477" s="191"/>
      <c r="O477" s="191"/>
    </row>
    <row r="478" spans="2:15" s="2" customFormat="1" ht="15" customHeight="1" x14ac:dyDescent="0.3">
      <c r="B478" s="36" t="s">
        <v>1048</v>
      </c>
      <c r="C478" s="31" t="s">
        <v>944</v>
      </c>
      <c r="D478" s="31" t="s">
        <v>1049</v>
      </c>
      <c r="E478" s="32">
        <v>-180.94</v>
      </c>
      <c r="F478" s="28"/>
      <c r="G478" s="28"/>
      <c r="H478" s="11"/>
      <c r="I478" s="11"/>
      <c r="J478" s="11"/>
      <c r="K478" s="33">
        <f t="shared" si="7"/>
        <v>-180.94</v>
      </c>
      <c r="L478" s="226"/>
      <c r="M478" s="34"/>
      <c r="N478" s="191"/>
      <c r="O478" s="191"/>
    </row>
    <row r="479" spans="2:15" s="2" customFormat="1" ht="15" customHeight="1" x14ac:dyDescent="0.3">
      <c r="B479" s="36" t="s">
        <v>1050</v>
      </c>
      <c r="C479" s="31" t="s">
        <v>944</v>
      </c>
      <c r="D479" s="31" t="s">
        <v>1051</v>
      </c>
      <c r="E479" s="32">
        <v>-2.4700000000000002</v>
      </c>
      <c r="F479" s="28"/>
      <c r="G479" s="28"/>
      <c r="H479" s="11"/>
      <c r="I479" s="11"/>
      <c r="J479" s="11"/>
      <c r="K479" s="33">
        <f t="shared" si="7"/>
        <v>-2.4700000000000002</v>
      </c>
      <c r="L479" s="226"/>
      <c r="M479" s="34"/>
      <c r="N479" s="191"/>
      <c r="O479" s="191"/>
    </row>
    <row r="480" spans="2:15" s="2" customFormat="1" ht="15" customHeight="1" x14ac:dyDescent="0.3">
      <c r="B480" s="36" t="s">
        <v>1052</v>
      </c>
      <c r="C480" s="31" t="s">
        <v>944</v>
      </c>
      <c r="D480" s="31" t="s">
        <v>1053</v>
      </c>
      <c r="E480" s="32">
        <v>-0.3</v>
      </c>
      <c r="F480" s="28"/>
      <c r="G480" s="28"/>
      <c r="H480" s="11"/>
      <c r="I480" s="11"/>
      <c r="J480" s="11"/>
      <c r="K480" s="33">
        <f t="shared" si="7"/>
        <v>-0.3</v>
      </c>
      <c r="L480" s="226"/>
      <c r="M480" s="34"/>
      <c r="N480" s="191"/>
      <c r="O480" s="191"/>
    </row>
    <row r="481" spans="2:15" s="2" customFormat="1" ht="15" customHeight="1" x14ac:dyDescent="0.3">
      <c r="B481" s="36" t="s">
        <v>1054</v>
      </c>
      <c r="C481" s="31" t="s">
        <v>944</v>
      </c>
      <c r="D481" s="31" t="s">
        <v>1055</v>
      </c>
      <c r="E481" s="32">
        <v>230.52</v>
      </c>
      <c r="F481" s="28"/>
      <c r="G481" s="28"/>
      <c r="H481" s="11"/>
      <c r="I481" s="11"/>
      <c r="J481" s="11"/>
      <c r="K481" s="33">
        <f t="shared" si="7"/>
        <v>230.52</v>
      </c>
      <c r="L481" s="226"/>
      <c r="M481" s="34"/>
      <c r="N481" s="191"/>
      <c r="O481" s="191"/>
    </row>
    <row r="482" spans="2:15" s="2" customFormat="1" ht="15" customHeight="1" x14ac:dyDescent="0.3">
      <c r="B482" s="36" t="s">
        <v>1056</v>
      </c>
      <c r="C482" s="31" t="s">
        <v>944</v>
      </c>
      <c r="D482" s="31" t="s">
        <v>1057</v>
      </c>
      <c r="E482" s="32">
        <v>1150.96</v>
      </c>
      <c r="F482" s="28"/>
      <c r="G482" s="28"/>
      <c r="H482" s="11"/>
      <c r="I482" s="11"/>
      <c r="J482" s="11"/>
      <c r="K482" s="33">
        <f t="shared" si="7"/>
        <v>1150.96</v>
      </c>
      <c r="L482" s="226"/>
      <c r="M482" s="34"/>
      <c r="N482" s="191"/>
      <c r="O482" s="191"/>
    </row>
    <row r="483" spans="2:15" s="2" customFormat="1" ht="15" customHeight="1" x14ac:dyDescent="0.3">
      <c r="B483" s="36" t="s">
        <v>1058</v>
      </c>
      <c r="C483" s="31" t="s">
        <v>944</v>
      </c>
      <c r="D483" s="31" t="s">
        <v>1059</v>
      </c>
      <c r="E483" s="32">
        <v>20.98</v>
      </c>
      <c r="F483" s="28"/>
      <c r="G483" s="28"/>
      <c r="H483" s="11"/>
      <c r="I483" s="11"/>
      <c r="J483" s="11"/>
      <c r="K483" s="33">
        <f t="shared" si="7"/>
        <v>20.98</v>
      </c>
      <c r="L483" s="226"/>
      <c r="M483" s="34"/>
      <c r="N483" s="191"/>
      <c r="O483" s="191"/>
    </row>
    <row r="484" spans="2:15" s="2" customFormat="1" ht="15" customHeight="1" x14ac:dyDescent="0.3">
      <c r="B484" s="36" t="s">
        <v>1060</v>
      </c>
      <c r="C484" s="31" t="s">
        <v>944</v>
      </c>
      <c r="D484" s="31" t="s">
        <v>1061</v>
      </c>
      <c r="E484" s="32">
        <v>1.83</v>
      </c>
      <c r="F484" s="28"/>
      <c r="G484" s="28"/>
      <c r="H484" s="11"/>
      <c r="I484" s="11"/>
      <c r="J484" s="11"/>
      <c r="K484" s="33">
        <f t="shared" si="7"/>
        <v>1.83</v>
      </c>
      <c r="L484" s="226"/>
      <c r="M484" s="34"/>
      <c r="N484" s="191"/>
      <c r="O484" s="191"/>
    </row>
    <row r="485" spans="2:15" s="2" customFormat="1" ht="15" customHeight="1" x14ac:dyDescent="0.3">
      <c r="B485" s="36" t="s">
        <v>1062</v>
      </c>
      <c r="C485" s="31" t="s">
        <v>944</v>
      </c>
      <c r="D485" s="31" t="s">
        <v>1063</v>
      </c>
      <c r="E485" s="32">
        <v>134.27000000000001</v>
      </c>
      <c r="F485" s="28"/>
      <c r="G485" s="28"/>
      <c r="H485" s="11"/>
      <c r="I485" s="11"/>
      <c r="J485" s="11"/>
      <c r="K485" s="33">
        <f t="shared" si="7"/>
        <v>134.27000000000001</v>
      </c>
      <c r="L485" s="226"/>
      <c r="M485" s="34"/>
      <c r="N485" s="191"/>
      <c r="O485" s="191"/>
    </row>
    <row r="486" spans="2:15" s="2" customFormat="1" ht="15" customHeight="1" x14ac:dyDescent="0.3">
      <c r="B486" s="36" t="s">
        <v>1064</v>
      </c>
      <c r="C486" s="31" t="s">
        <v>944</v>
      </c>
      <c r="D486" s="31" t="s">
        <v>1065</v>
      </c>
      <c r="E486" s="32">
        <v>417.43</v>
      </c>
      <c r="F486" s="28"/>
      <c r="G486" s="28"/>
      <c r="H486" s="11"/>
      <c r="I486" s="11"/>
      <c r="J486" s="11"/>
      <c r="K486" s="33">
        <f t="shared" si="7"/>
        <v>417.43</v>
      </c>
      <c r="L486" s="226"/>
      <c r="M486" s="34"/>
      <c r="N486" s="191"/>
      <c r="O486" s="191"/>
    </row>
    <row r="487" spans="2:15" s="2" customFormat="1" ht="15" customHeight="1" x14ac:dyDescent="0.3">
      <c r="B487" s="36" t="s">
        <v>1066</v>
      </c>
      <c r="C487" s="31" t="s">
        <v>944</v>
      </c>
      <c r="D487" s="31" t="s">
        <v>1067</v>
      </c>
      <c r="E487" s="32">
        <v>7.87</v>
      </c>
      <c r="F487" s="28"/>
      <c r="G487" s="28"/>
      <c r="H487" s="11"/>
      <c r="I487" s="11"/>
      <c r="J487" s="11"/>
      <c r="K487" s="33">
        <f t="shared" si="7"/>
        <v>7.87</v>
      </c>
      <c r="L487" s="226"/>
      <c r="M487" s="34"/>
      <c r="N487" s="191"/>
      <c r="O487" s="191"/>
    </row>
    <row r="488" spans="2:15" s="2" customFormat="1" ht="15" customHeight="1" x14ac:dyDescent="0.3">
      <c r="B488" s="36" t="s">
        <v>1068</v>
      </c>
      <c r="C488" s="31" t="s">
        <v>944</v>
      </c>
      <c r="D488" s="31" t="s">
        <v>1069</v>
      </c>
      <c r="E488" s="32">
        <v>0.67</v>
      </c>
      <c r="F488" s="28"/>
      <c r="G488" s="28"/>
      <c r="H488" s="11"/>
      <c r="I488" s="11"/>
      <c r="J488" s="11"/>
      <c r="K488" s="33">
        <f t="shared" si="7"/>
        <v>0.67</v>
      </c>
      <c r="L488" s="226"/>
      <c r="M488" s="34"/>
      <c r="N488" s="191"/>
      <c r="O488" s="191"/>
    </row>
    <row r="489" spans="2:15" s="2" customFormat="1" ht="15" customHeight="1" x14ac:dyDescent="0.3">
      <c r="B489" s="36" t="s">
        <v>1070</v>
      </c>
      <c r="C489" s="31" t="s">
        <v>944</v>
      </c>
      <c r="D489" s="31" t="s">
        <v>1071</v>
      </c>
      <c r="E489" s="32">
        <v>44.66</v>
      </c>
      <c r="F489" s="28"/>
      <c r="G489" s="28"/>
      <c r="H489" s="11"/>
      <c r="I489" s="11"/>
      <c r="J489" s="11"/>
      <c r="K489" s="33">
        <f t="shared" si="7"/>
        <v>44.66</v>
      </c>
      <c r="L489" s="226"/>
      <c r="M489" s="34"/>
      <c r="N489" s="191"/>
      <c r="O489" s="191"/>
    </row>
    <row r="490" spans="2:15" s="2" customFormat="1" ht="15" customHeight="1" x14ac:dyDescent="0.3">
      <c r="B490" s="36" t="s">
        <v>1072</v>
      </c>
      <c r="C490" s="31" t="s">
        <v>944</v>
      </c>
      <c r="D490" s="31" t="s">
        <v>1073</v>
      </c>
      <c r="E490" s="32">
        <v>-1755.01</v>
      </c>
      <c r="F490" s="28"/>
      <c r="G490" s="28"/>
      <c r="H490" s="11"/>
      <c r="I490" s="11"/>
      <c r="J490" s="11"/>
      <c r="K490" s="33">
        <f t="shared" si="7"/>
        <v>-1755.01</v>
      </c>
      <c r="L490" s="226"/>
      <c r="M490" s="34"/>
      <c r="N490" s="191"/>
      <c r="O490" s="191"/>
    </row>
    <row r="491" spans="2:15" s="2" customFormat="1" ht="15" customHeight="1" x14ac:dyDescent="0.3">
      <c r="B491" s="36" t="s">
        <v>1074</v>
      </c>
      <c r="C491" s="31" t="s">
        <v>944</v>
      </c>
      <c r="D491" s="31" t="s">
        <v>1075</v>
      </c>
      <c r="E491" s="32">
        <v>-28.25</v>
      </c>
      <c r="F491" s="28"/>
      <c r="G491" s="28"/>
      <c r="H491" s="11"/>
      <c r="I491" s="11"/>
      <c r="J491" s="11"/>
      <c r="K491" s="33">
        <f t="shared" si="7"/>
        <v>-28.25</v>
      </c>
      <c r="L491" s="226"/>
      <c r="M491" s="34"/>
      <c r="N491" s="191"/>
      <c r="O491" s="191"/>
    </row>
    <row r="492" spans="2:15" s="2" customFormat="1" ht="15" customHeight="1" x14ac:dyDescent="0.3">
      <c r="B492" s="36" t="s">
        <v>1076</v>
      </c>
      <c r="C492" s="31" t="s">
        <v>944</v>
      </c>
      <c r="D492" s="31" t="s">
        <v>1077</v>
      </c>
      <c r="E492" s="32">
        <v>-2.81</v>
      </c>
      <c r="F492" s="28"/>
      <c r="G492" s="28"/>
      <c r="H492" s="11"/>
      <c r="I492" s="11"/>
      <c r="J492" s="11"/>
      <c r="K492" s="33">
        <f t="shared" si="7"/>
        <v>-2.81</v>
      </c>
      <c r="L492" s="226"/>
      <c r="M492" s="34"/>
      <c r="N492" s="191"/>
      <c r="O492" s="191"/>
    </row>
    <row r="493" spans="2:15" s="2" customFormat="1" ht="15" customHeight="1" x14ac:dyDescent="0.3">
      <c r="B493" s="36" t="s">
        <v>1078</v>
      </c>
      <c r="C493" s="31" t="s">
        <v>944</v>
      </c>
      <c r="D493" s="31" t="s">
        <v>1079</v>
      </c>
      <c r="E493" s="32">
        <v>128.38999999999999</v>
      </c>
      <c r="F493" s="28"/>
      <c r="G493" s="28"/>
      <c r="H493" s="11"/>
      <c r="I493" s="11"/>
      <c r="J493" s="11"/>
      <c r="K493" s="33">
        <f t="shared" si="7"/>
        <v>128.38999999999999</v>
      </c>
      <c r="L493" s="226"/>
      <c r="M493" s="34"/>
      <c r="N493" s="191"/>
      <c r="O493" s="191"/>
    </row>
    <row r="494" spans="2:15" s="2" customFormat="1" ht="15" customHeight="1" x14ac:dyDescent="0.3">
      <c r="B494" s="36" t="s">
        <v>1080</v>
      </c>
      <c r="C494" s="31" t="s">
        <v>944</v>
      </c>
      <c r="D494" s="31" t="s">
        <v>1081</v>
      </c>
      <c r="E494" s="32">
        <v>600.26</v>
      </c>
      <c r="F494" s="28"/>
      <c r="G494" s="28"/>
      <c r="H494" s="11"/>
      <c r="I494" s="11"/>
      <c r="J494" s="11"/>
      <c r="K494" s="33">
        <f t="shared" si="7"/>
        <v>600.26</v>
      </c>
      <c r="L494" s="226"/>
      <c r="M494" s="34"/>
      <c r="N494" s="191"/>
      <c r="O494" s="191"/>
    </row>
    <row r="495" spans="2:15" s="2" customFormat="1" ht="15" customHeight="1" x14ac:dyDescent="0.3">
      <c r="B495" s="36" t="s">
        <v>1082</v>
      </c>
      <c r="C495" s="31" t="s">
        <v>944</v>
      </c>
      <c r="D495" s="31" t="s">
        <v>1083</v>
      </c>
      <c r="E495" s="32">
        <v>12.8</v>
      </c>
      <c r="F495" s="28"/>
      <c r="G495" s="28"/>
      <c r="H495" s="11"/>
      <c r="I495" s="11"/>
      <c r="J495" s="11"/>
      <c r="K495" s="33">
        <f t="shared" si="7"/>
        <v>12.8</v>
      </c>
      <c r="L495" s="226"/>
      <c r="M495" s="34"/>
      <c r="N495" s="191"/>
      <c r="O495" s="191"/>
    </row>
    <row r="496" spans="2:15" s="2" customFormat="1" ht="15" customHeight="1" x14ac:dyDescent="0.3">
      <c r="B496" s="36" t="s">
        <v>1084</v>
      </c>
      <c r="C496" s="31" t="s">
        <v>944</v>
      </c>
      <c r="D496" s="31" t="s">
        <v>1085</v>
      </c>
      <c r="E496" s="32">
        <v>0.98</v>
      </c>
      <c r="F496" s="28"/>
      <c r="G496" s="28"/>
      <c r="H496" s="11"/>
      <c r="I496" s="11"/>
      <c r="J496" s="11"/>
      <c r="K496" s="33">
        <f t="shared" si="7"/>
        <v>0.98</v>
      </c>
      <c r="L496" s="226"/>
      <c r="M496" s="34"/>
      <c r="N496" s="191"/>
      <c r="O496" s="191"/>
    </row>
    <row r="497" spans="2:15" s="2" customFormat="1" ht="15" customHeight="1" x14ac:dyDescent="0.3">
      <c r="B497" s="36" t="s">
        <v>1086</v>
      </c>
      <c r="C497" s="31" t="s">
        <v>944</v>
      </c>
      <c r="D497" s="31" t="s">
        <v>1087</v>
      </c>
      <c r="E497" s="32">
        <v>23.91</v>
      </c>
      <c r="F497" s="28"/>
      <c r="G497" s="28"/>
      <c r="H497" s="11"/>
      <c r="I497" s="11"/>
      <c r="J497" s="11"/>
      <c r="K497" s="33">
        <f t="shared" si="7"/>
        <v>23.91</v>
      </c>
      <c r="L497" s="226"/>
      <c r="M497" s="34"/>
      <c r="N497" s="191"/>
      <c r="O497" s="191"/>
    </row>
    <row r="498" spans="2:15" s="2" customFormat="1" ht="15" customHeight="1" x14ac:dyDescent="0.3">
      <c r="B498" s="36" t="s">
        <v>1088</v>
      </c>
      <c r="C498" s="31" t="s">
        <v>944</v>
      </c>
      <c r="D498" s="31" t="s">
        <v>1089</v>
      </c>
      <c r="E498" s="32">
        <v>94.3</v>
      </c>
      <c r="F498" s="28"/>
      <c r="G498" s="28"/>
      <c r="H498" s="11"/>
      <c r="I498" s="11"/>
      <c r="J498" s="11"/>
      <c r="K498" s="33">
        <f t="shared" si="7"/>
        <v>94.3</v>
      </c>
      <c r="L498" s="226"/>
      <c r="M498" s="34"/>
      <c r="N498" s="191"/>
      <c r="O498" s="191"/>
    </row>
    <row r="499" spans="2:15" s="2" customFormat="1" ht="15" customHeight="1" x14ac:dyDescent="0.3">
      <c r="B499" s="36" t="s">
        <v>1090</v>
      </c>
      <c r="C499" s="31" t="s">
        <v>944</v>
      </c>
      <c r="D499" s="31" t="s">
        <v>1091</v>
      </c>
      <c r="E499" s="32">
        <v>1.52</v>
      </c>
      <c r="F499" s="28"/>
      <c r="G499" s="28"/>
      <c r="H499" s="11"/>
      <c r="I499" s="11"/>
      <c r="J499" s="11"/>
      <c r="K499" s="33">
        <f t="shared" si="7"/>
        <v>1.52</v>
      </c>
      <c r="L499" s="226"/>
      <c r="M499" s="34"/>
      <c r="N499" s="191"/>
      <c r="O499" s="191"/>
    </row>
    <row r="500" spans="2:15" s="2" customFormat="1" ht="15" customHeight="1" x14ac:dyDescent="0.3">
      <c r="B500" s="36" t="s">
        <v>1092</v>
      </c>
      <c r="C500" s="31" t="s">
        <v>944</v>
      </c>
      <c r="D500" s="31" t="s">
        <v>1093</v>
      </c>
      <c r="E500" s="32">
        <v>0.15</v>
      </c>
      <c r="F500" s="28"/>
      <c r="G500" s="28"/>
      <c r="H500" s="11"/>
      <c r="I500" s="11"/>
      <c r="J500" s="11"/>
      <c r="K500" s="33">
        <f t="shared" si="7"/>
        <v>0.15</v>
      </c>
      <c r="L500" s="226"/>
      <c r="M500" s="34"/>
      <c r="N500" s="191"/>
      <c r="O500" s="191"/>
    </row>
    <row r="501" spans="2:15" s="2" customFormat="1" ht="15" customHeight="1" x14ac:dyDescent="0.3">
      <c r="B501" s="36" t="s">
        <v>1094</v>
      </c>
      <c r="C501" s="31" t="s">
        <v>944</v>
      </c>
      <c r="D501" s="31" t="s">
        <v>1095</v>
      </c>
      <c r="E501" s="32">
        <v>44.85</v>
      </c>
      <c r="F501" s="28"/>
      <c r="G501" s="28"/>
      <c r="H501" s="11"/>
      <c r="I501" s="11"/>
      <c r="J501" s="11"/>
      <c r="K501" s="33">
        <f t="shared" si="7"/>
        <v>44.85</v>
      </c>
      <c r="L501" s="226"/>
      <c r="M501" s="34"/>
      <c r="N501" s="191"/>
      <c r="O501" s="191"/>
    </row>
    <row r="502" spans="2:15" s="2" customFormat="1" ht="15" customHeight="1" x14ac:dyDescent="0.3">
      <c r="B502" s="36" t="s">
        <v>1096</v>
      </c>
      <c r="C502" s="31" t="s">
        <v>944</v>
      </c>
      <c r="D502" s="31" t="s">
        <v>1097</v>
      </c>
      <c r="E502" s="32">
        <v>-435.85</v>
      </c>
      <c r="F502" s="28"/>
      <c r="G502" s="28"/>
      <c r="H502" s="11"/>
      <c r="I502" s="11"/>
      <c r="J502" s="11"/>
      <c r="K502" s="33">
        <f t="shared" si="7"/>
        <v>-435.85</v>
      </c>
      <c r="L502" s="226"/>
      <c r="M502" s="34"/>
      <c r="N502" s="191"/>
      <c r="O502" s="191"/>
    </row>
    <row r="503" spans="2:15" s="2" customFormat="1" ht="15" customHeight="1" x14ac:dyDescent="0.3">
      <c r="B503" s="36" t="s">
        <v>1098</v>
      </c>
      <c r="C503" s="31" t="s">
        <v>944</v>
      </c>
      <c r="D503" s="31" t="s">
        <v>1099</v>
      </c>
      <c r="E503" s="32">
        <v>-7.01</v>
      </c>
      <c r="F503" s="28"/>
      <c r="G503" s="28"/>
      <c r="H503" s="11"/>
      <c r="I503" s="11"/>
      <c r="J503" s="11"/>
      <c r="K503" s="33">
        <f t="shared" si="7"/>
        <v>-7.01</v>
      </c>
      <c r="L503" s="226"/>
      <c r="M503" s="34"/>
      <c r="N503" s="191"/>
      <c r="O503" s="191"/>
    </row>
    <row r="504" spans="2:15" s="2" customFormat="1" ht="15" customHeight="1" x14ac:dyDescent="0.3">
      <c r="B504" s="36" t="s">
        <v>1100</v>
      </c>
      <c r="C504" s="31" t="s">
        <v>944</v>
      </c>
      <c r="D504" s="31" t="s">
        <v>1101</v>
      </c>
      <c r="E504" s="32">
        <v>-0.7</v>
      </c>
      <c r="F504" s="28"/>
      <c r="G504" s="28"/>
      <c r="H504" s="11"/>
      <c r="I504" s="11"/>
      <c r="J504" s="11"/>
      <c r="K504" s="33">
        <f t="shared" si="7"/>
        <v>-0.7</v>
      </c>
      <c r="L504" s="226"/>
      <c r="M504" s="34"/>
      <c r="N504" s="191"/>
      <c r="O504" s="191"/>
    </row>
    <row r="505" spans="2:15" s="2" customFormat="1" ht="15" customHeight="1" x14ac:dyDescent="0.3">
      <c r="B505" s="36" t="s">
        <v>1102</v>
      </c>
      <c r="C505" s="31" t="s">
        <v>944</v>
      </c>
      <c r="D505" s="31" t="s">
        <v>1103</v>
      </c>
      <c r="E505" s="32">
        <v>175.13</v>
      </c>
      <c r="F505" s="28"/>
      <c r="G505" s="28"/>
      <c r="H505" s="11"/>
      <c r="I505" s="11"/>
      <c r="J505" s="11"/>
      <c r="K505" s="33">
        <f t="shared" si="7"/>
        <v>175.13</v>
      </c>
      <c r="L505" s="226"/>
      <c r="M505" s="34"/>
      <c r="N505" s="191"/>
      <c r="O505" s="191"/>
    </row>
    <row r="506" spans="2:15" s="2" customFormat="1" ht="15" customHeight="1" x14ac:dyDescent="0.3">
      <c r="B506" s="36" t="s">
        <v>1104</v>
      </c>
      <c r="C506" s="31" t="s">
        <v>944</v>
      </c>
      <c r="D506" s="31" t="s">
        <v>1105</v>
      </c>
      <c r="E506" s="32">
        <v>-1896.88</v>
      </c>
      <c r="F506" s="28"/>
      <c r="G506" s="28"/>
      <c r="H506" s="11"/>
      <c r="I506" s="11"/>
      <c r="J506" s="11"/>
      <c r="K506" s="33">
        <f t="shared" si="7"/>
        <v>-1896.88</v>
      </c>
      <c r="L506" s="226"/>
      <c r="M506" s="34"/>
      <c r="N506" s="191"/>
      <c r="O506" s="191"/>
    </row>
    <row r="507" spans="2:15" s="2" customFormat="1" ht="15" customHeight="1" x14ac:dyDescent="0.3">
      <c r="B507" s="36" t="s">
        <v>1106</v>
      </c>
      <c r="C507" s="31" t="s">
        <v>944</v>
      </c>
      <c r="D507" s="31" t="s">
        <v>1107</v>
      </c>
      <c r="E507" s="32">
        <v>-35.1</v>
      </c>
      <c r="F507" s="28"/>
      <c r="G507" s="28"/>
      <c r="H507" s="11"/>
      <c r="I507" s="11"/>
      <c r="J507" s="11"/>
      <c r="K507" s="33">
        <f t="shared" si="7"/>
        <v>-35.1</v>
      </c>
      <c r="L507" s="226"/>
      <c r="M507" s="34"/>
      <c r="N507" s="191"/>
      <c r="O507" s="191"/>
    </row>
    <row r="508" spans="2:15" s="2" customFormat="1" ht="15" customHeight="1" x14ac:dyDescent="0.3">
      <c r="B508" s="36" t="s">
        <v>1108</v>
      </c>
      <c r="C508" s="31" t="s">
        <v>944</v>
      </c>
      <c r="D508" s="31" t="s">
        <v>1109</v>
      </c>
      <c r="E508" s="32">
        <v>-3.03</v>
      </c>
      <c r="F508" s="28"/>
      <c r="G508" s="28"/>
      <c r="H508" s="11"/>
      <c r="I508" s="11"/>
      <c r="J508" s="11"/>
      <c r="K508" s="33">
        <f t="shared" si="7"/>
        <v>-3.03</v>
      </c>
      <c r="L508" s="226"/>
      <c r="M508" s="34"/>
      <c r="N508" s="191"/>
      <c r="O508" s="191"/>
    </row>
    <row r="509" spans="2:15" s="2" customFormat="1" ht="14.4" x14ac:dyDescent="0.3">
      <c r="B509" s="26" t="s">
        <v>1110</v>
      </c>
      <c r="C509" s="26" t="s">
        <v>1111</v>
      </c>
      <c r="D509" s="26" t="s">
        <v>54</v>
      </c>
      <c r="E509" s="27"/>
      <c r="F509" s="28"/>
      <c r="G509" s="28"/>
      <c r="H509" s="11"/>
      <c r="I509" s="11"/>
      <c r="J509" s="11"/>
      <c r="K509" s="27">
        <f t="shared" si="7"/>
        <v>0</v>
      </c>
      <c r="L509" s="225"/>
      <c r="N509" s="191"/>
      <c r="O509" s="191"/>
    </row>
    <row r="510" spans="2:15" s="2" customFormat="1" ht="14.4" x14ac:dyDescent="0.3">
      <c r="B510" s="31" t="s">
        <v>1112</v>
      </c>
      <c r="C510" s="31" t="s">
        <v>1113</v>
      </c>
      <c r="D510" s="31" t="s">
        <v>1114</v>
      </c>
      <c r="E510" s="27">
        <v>3177.04</v>
      </c>
      <c r="F510" s="28"/>
      <c r="G510" s="28"/>
      <c r="H510" s="11"/>
      <c r="I510" s="11"/>
      <c r="J510" s="11"/>
      <c r="K510" s="27">
        <f t="shared" si="7"/>
        <v>3177.04</v>
      </c>
      <c r="L510" s="225"/>
      <c r="N510" s="191"/>
      <c r="O510" s="191"/>
    </row>
    <row r="511" spans="2:15" s="2" customFormat="1" ht="14.4" x14ac:dyDescent="0.3">
      <c r="B511" s="31" t="s">
        <v>1115</v>
      </c>
      <c r="C511" s="31" t="s">
        <v>1116</v>
      </c>
      <c r="D511" s="31" t="s">
        <v>1117</v>
      </c>
      <c r="E511" s="27">
        <v>50602</v>
      </c>
      <c r="F511" s="28"/>
      <c r="G511" s="28"/>
      <c r="H511" s="11"/>
      <c r="I511" s="11"/>
      <c r="J511" s="11"/>
      <c r="K511" s="27">
        <f t="shared" si="7"/>
        <v>50602</v>
      </c>
      <c r="L511" s="225"/>
      <c r="N511" s="191"/>
      <c r="O511" s="191"/>
    </row>
    <row r="512" spans="2:15" s="2" customFormat="1" ht="15" customHeight="1" x14ac:dyDescent="0.3">
      <c r="B512" s="31" t="s">
        <v>1118</v>
      </c>
      <c r="C512" s="31" t="s">
        <v>1116</v>
      </c>
      <c r="D512" s="31" t="s">
        <v>1119</v>
      </c>
      <c r="E512" s="27">
        <v>616</v>
      </c>
      <c r="F512" s="28"/>
      <c r="G512" s="28"/>
      <c r="H512" s="11"/>
      <c r="I512" s="11"/>
      <c r="J512" s="11"/>
      <c r="K512" s="33">
        <f t="shared" si="7"/>
        <v>616</v>
      </c>
      <c r="L512" s="226"/>
      <c r="M512" s="34"/>
      <c r="N512" s="191"/>
      <c r="O512" s="191"/>
    </row>
    <row r="513" spans="2:15" s="2" customFormat="1" ht="14.4" x14ac:dyDescent="0.3">
      <c r="B513" s="31" t="s">
        <v>1120</v>
      </c>
      <c r="C513" s="31" t="s">
        <v>1121</v>
      </c>
      <c r="D513" s="31" t="s">
        <v>1122</v>
      </c>
      <c r="E513" s="32">
        <v>738</v>
      </c>
      <c r="F513" s="28"/>
      <c r="G513" s="28"/>
      <c r="H513" s="11"/>
      <c r="I513" s="11"/>
      <c r="J513" s="11"/>
      <c r="K513" s="27">
        <f t="shared" si="7"/>
        <v>738</v>
      </c>
      <c r="L513" s="225"/>
      <c r="N513" s="191"/>
      <c r="O513" s="191"/>
    </row>
    <row r="514" spans="2:15" s="2" customFormat="1" ht="14.4" x14ac:dyDescent="0.3">
      <c r="B514" s="31" t="s">
        <v>1123</v>
      </c>
      <c r="C514" s="31" t="s">
        <v>1124</v>
      </c>
      <c r="D514" s="31" t="s">
        <v>54</v>
      </c>
      <c r="E514" s="32"/>
      <c r="F514" s="28"/>
      <c r="G514" s="28"/>
      <c r="H514" s="11"/>
      <c r="I514" s="11"/>
      <c r="J514" s="11"/>
      <c r="K514" s="27">
        <f t="shared" si="7"/>
        <v>0</v>
      </c>
      <c r="L514" s="225"/>
      <c r="N514" s="191"/>
      <c r="O514" s="191"/>
    </row>
    <row r="515" spans="2:15" s="2" customFormat="1" ht="14.4" x14ac:dyDescent="0.3">
      <c r="B515" s="31" t="s">
        <v>1125</v>
      </c>
      <c r="C515" s="31" t="s">
        <v>1126</v>
      </c>
      <c r="D515" s="31" t="s">
        <v>1127</v>
      </c>
      <c r="E515" s="32">
        <v>1200</v>
      </c>
      <c r="F515" s="28"/>
      <c r="G515" s="28"/>
      <c r="H515" s="11"/>
      <c r="I515" s="11"/>
      <c r="J515" s="11"/>
      <c r="K515" s="27">
        <f t="shared" si="7"/>
        <v>1200</v>
      </c>
      <c r="L515" s="225"/>
      <c r="N515" s="191"/>
      <c r="O515" s="191"/>
    </row>
    <row r="516" spans="2:15" s="2" customFormat="1" ht="15" customHeight="1" x14ac:dyDescent="0.3">
      <c r="B516" s="31" t="s">
        <v>1128</v>
      </c>
      <c r="C516" s="31" t="s">
        <v>1126</v>
      </c>
      <c r="D516" s="31" t="s">
        <v>1129</v>
      </c>
      <c r="E516" s="32">
        <v>34</v>
      </c>
      <c r="F516" s="28"/>
      <c r="G516" s="28"/>
      <c r="H516" s="11"/>
      <c r="I516" s="11"/>
      <c r="J516" s="11"/>
      <c r="K516" s="33">
        <f t="shared" si="7"/>
        <v>34</v>
      </c>
      <c r="L516" s="226"/>
      <c r="M516" s="34"/>
      <c r="N516" s="191"/>
      <c r="O516" s="191"/>
    </row>
    <row r="517" spans="2:15" s="2" customFormat="1" ht="14.4" x14ac:dyDescent="0.3">
      <c r="B517" s="36" t="s">
        <v>1130</v>
      </c>
      <c r="C517" s="31" t="s">
        <v>1131</v>
      </c>
      <c r="D517" s="31" t="s">
        <v>1132</v>
      </c>
      <c r="E517" s="32">
        <v>22027.439999999999</v>
      </c>
      <c r="F517" s="28"/>
      <c r="G517" s="28"/>
      <c r="H517" s="11"/>
      <c r="I517" s="11"/>
      <c r="J517" s="11"/>
      <c r="K517" s="27">
        <f t="shared" si="7"/>
        <v>22027.439999999999</v>
      </c>
      <c r="L517" s="225"/>
      <c r="N517" s="191"/>
      <c r="O517" s="191"/>
    </row>
    <row r="518" spans="2:15" s="2" customFormat="1" ht="14.4" x14ac:dyDescent="0.3">
      <c r="B518" s="36" t="s">
        <v>1133</v>
      </c>
      <c r="C518" s="31" t="s">
        <v>1134</v>
      </c>
      <c r="D518" s="31" t="s">
        <v>1135</v>
      </c>
      <c r="E518" s="32">
        <v>2644.01</v>
      </c>
      <c r="F518" s="28"/>
      <c r="G518" s="28"/>
      <c r="H518" s="11"/>
      <c r="I518" s="11"/>
      <c r="J518" s="11"/>
      <c r="K518" s="27">
        <f t="shared" si="7"/>
        <v>2644.01</v>
      </c>
      <c r="L518" s="225"/>
      <c r="N518" s="191"/>
      <c r="O518" s="191"/>
    </row>
    <row r="519" spans="2:15" s="2" customFormat="1" ht="15" customHeight="1" x14ac:dyDescent="0.3">
      <c r="B519" s="36" t="s">
        <v>1136</v>
      </c>
      <c r="C519" s="31" t="s">
        <v>1134</v>
      </c>
      <c r="D519" s="31" t="s">
        <v>1137</v>
      </c>
      <c r="E519" s="32">
        <v>807.9</v>
      </c>
      <c r="F519" s="28"/>
      <c r="G519" s="28"/>
      <c r="H519" s="11"/>
      <c r="I519" s="11"/>
      <c r="J519" s="11"/>
      <c r="K519" s="33">
        <f t="shared" si="7"/>
        <v>807.9</v>
      </c>
      <c r="L519" s="226"/>
      <c r="M519" s="34"/>
      <c r="N519" s="191"/>
      <c r="O519" s="191"/>
    </row>
    <row r="520" spans="2:15" s="2" customFormat="1" ht="15" customHeight="1" x14ac:dyDescent="0.3">
      <c r="B520" s="36" t="s">
        <v>1138</v>
      </c>
      <c r="C520" s="31" t="s">
        <v>1134</v>
      </c>
      <c r="D520" s="31" t="s">
        <v>1139</v>
      </c>
      <c r="E520" s="32">
        <v>322.11</v>
      </c>
      <c r="F520" s="28"/>
      <c r="G520" s="28"/>
      <c r="H520" s="11"/>
      <c r="I520" s="11"/>
      <c r="J520" s="11"/>
      <c r="K520" s="33">
        <f t="shared" ref="K520:K583" si="8">SUM(E520:J520)</f>
        <v>322.11</v>
      </c>
      <c r="L520" s="226"/>
      <c r="M520" s="34"/>
      <c r="N520" s="191"/>
      <c r="O520" s="191"/>
    </row>
    <row r="521" spans="2:15" s="2" customFormat="1" ht="15" customHeight="1" x14ac:dyDescent="0.3">
      <c r="B521" s="36" t="s">
        <v>1140</v>
      </c>
      <c r="C521" s="31" t="s">
        <v>1134</v>
      </c>
      <c r="D521" s="31" t="s">
        <v>1141</v>
      </c>
      <c r="E521" s="32">
        <v>659</v>
      </c>
      <c r="F521" s="28"/>
      <c r="G521" s="28"/>
      <c r="H521" s="11"/>
      <c r="I521" s="11"/>
      <c r="J521" s="11"/>
      <c r="K521" s="33">
        <f t="shared" si="8"/>
        <v>659</v>
      </c>
      <c r="L521" s="226"/>
      <c r="M521" s="34"/>
      <c r="N521" s="191"/>
      <c r="O521" s="191"/>
    </row>
    <row r="522" spans="2:15" s="2" customFormat="1" ht="14.4" x14ac:dyDescent="0.3">
      <c r="B522" s="26" t="s">
        <v>1142</v>
      </c>
      <c r="C522" s="26" t="s">
        <v>1143</v>
      </c>
      <c r="D522" s="26" t="s">
        <v>54</v>
      </c>
      <c r="E522" s="27"/>
      <c r="F522" s="28"/>
      <c r="G522" s="28"/>
      <c r="H522" s="11"/>
      <c r="I522" s="11"/>
      <c r="J522" s="11"/>
      <c r="K522" s="27">
        <f t="shared" si="8"/>
        <v>0</v>
      </c>
      <c r="L522" s="225"/>
      <c r="N522" s="191"/>
      <c r="O522" s="191"/>
    </row>
    <row r="523" spans="2:15" s="2" customFormat="1" ht="14.4" x14ac:dyDescent="0.3">
      <c r="B523" s="31" t="s">
        <v>1144</v>
      </c>
      <c r="C523" s="31" t="s">
        <v>1145</v>
      </c>
      <c r="D523" s="31" t="s">
        <v>1146</v>
      </c>
      <c r="E523" s="149">
        <v>135.1</v>
      </c>
      <c r="F523" s="28"/>
      <c r="G523" s="28"/>
      <c r="H523" s="11"/>
      <c r="I523" s="11"/>
      <c r="J523" s="11"/>
      <c r="K523" s="27">
        <f t="shared" si="8"/>
        <v>135.1</v>
      </c>
      <c r="L523" s="225"/>
      <c r="N523" s="191"/>
      <c r="O523" s="191"/>
    </row>
    <row r="524" spans="2:15" s="2" customFormat="1" ht="15" customHeight="1" x14ac:dyDescent="0.3">
      <c r="B524" s="31" t="s">
        <v>1147</v>
      </c>
      <c r="C524" s="31" t="s">
        <v>1145</v>
      </c>
      <c r="D524" s="31" t="s">
        <v>1148</v>
      </c>
      <c r="E524" s="149">
        <v>1232.28</v>
      </c>
      <c r="F524" s="28"/>
      <c r="G524" s="28"/>
      <c r="H524" s="11"/>
      <c r="I524" s="11"/>
      <c r="J524" s="11"/>
      <c r="K524" s="33">
        <f t="shared" si="8"/>
        <v>1232.28</v>
      </c>
      <c r="L524" s="226"/>
      <c r="M524" s="34"/>
      <c r="N524" s="191"/>
      <c r="O524" s="191"/>
    </row>
    <row r="525" spans="2:15" s="2" customFormat="1" ht="15" customHeight="1" x14ac:dyDescent="0.3">
      <c r="B525" s="31" t="s">
        <v>1149</v>
      </c>
      <c r="C525" s="31" t="s">
        <v>1145</v>
      </c>
      <c r="D525" s="31" t="s">
        <v>1150</v>
      </c>
      <c r="E525" s="149">
        <v>38.76</v>
      </c>
      <c r="F525" s="28"/>
      <c r="G525" s="28"/>
      <c r="H525" s="11"/>
      <c r="I525" s="11"/>
      <c r="J525" s="11"/>
      <c r="K525" s="33">
        <f t="shared" si="8"/>
        <v>38.76</v>
      </c>
      <c r="L525" s="226"/>
      <c r="M525" s="34"/>
      <c r="N525" s="191"/>
      <c r="O525" s="191"/>
    </row>
    <row r="526" spans="2:15" s="2" customFormat="1" ht="14.4" x14ac:dyDescent="0.3">
      <c r="B526" s="31" t="s">
        <v>1151</v>
      </c>
      <c r="C526" s="31" t="s">
        <v>1152</v>
      </c>
      <c r="D526" s="31" t="s">
        <v>1153</v>
      </c>
      <c r="E526" s="149">
        <v>1237.3900000000001</v>
      </c>
      <c r="F526" s="191"/>
      <c r="G526" s="149">
        <v>-1237.3900000000001</v>
      </c>
      <c r="H526" s="11"/>
      <c r="I526" s="11"/>
      <c r="J526" s="11"/>
      <c r="K526" s="27">
        <f t="shared" si="8"/>
        <v>0</v>
      </c>
      <c r="L526" s="225"/>
      <c r="N526" s="184" t="s">
        <v>9</v>
      </c>
      <c r="O526" s="187" t="s">
        <v>2100</v>
      </c>
    </row>
    <row r="527" spans="2:15" s="2" customFormat="1" ht="15" customHeight="1" x14ac:dyDescent="0.3">
      <c r="B527" s="31" t="s">
        <v>1154</v>
      </c>
      <c r="C527" s="31" t="s">
        <v>1152</v>
      </c>
      <c r="D527" s="31" t="s">
        <v>1155</v>
      </c>
      <c r="E527" s="149">
        <v>9164.5499999999993</v>
      </c>
      <c r="F527" s="191"/>
      <c r="G527" s="28">
        <v>-9164.5499999999993</v>
      </c>
      <c r="H527" s="11"/>
      <c r="I527" s="11"/>
      <c r="J527" s="11"/>
      <c r="K527" s="33">
        <f t="shared" si="8"/>
        <v>0</v>
      </c>
      <c r="L527" s="226"/>
      <c r="M527" s="34"/>
      <c r="N527" s="184" t="s">
        <v>9</v>
      </c>
      <c r="O527" s="187" t="s">
        <v>2100</v>
      </c>
    </row>
    <row r="528" spans="2:15" s="2" customFormat="1" ht="15" customHeight="1" x14ac:dyDescent="0.3">
      <c r="B528" s="31" t="s">
        <v>1156</v>
      </c>
      <c r="C528" s="31" t="s">
        <v>1152</v>
      </c>
      <c r="D528" s="31" t="s">
        <v>1157</v>
      </c>
      <c r="E528" s="149">
        <v>6538.14</v>
      </c>
      <c r="F528" s="191"/>
      <c r="G528" s="28">
        <v>-6538.14</v>
      </c>
      <c r="H528" s="11"/>
      <c r="I528" s="11"/>
      <c r="J528" s="11"/>
      <c r="K528" s="33">
        <f t="shared" si="8"/>
        <v>0</v>
      </c>
      <c r="L528" s="226"/>
      <c r="M528" s="34"/>
      <c r="N528" s="184" t="s">
        <v>9</v>
      </c>
      <c r="O528" s="187" t="s">
        <v>2100</v>
      </c>
    </row>
    <row r="529" spans="2:15" s="2" customFormat="1" ht="15" customHeight="1" x14ac:dyDescent="0.3">
      <c r="B529" s="31" t="s">
        <v>1158</v>
      </c>
      <c r="C529" s="31" t="s">
        <v>1152</v>
      </c>
      <c r="D529" s="31" t="s">
        <v>1159</v>
      </c>
      <c r="E529" s="149">
        <v>30457.01</v>
      </c>
      <c r="F529" s="191"/>
      <c r="G529" s="28">
        <v>-361.79</v>
      </c>
      <c r="H529" s="11"/>
      <c r="I529" s="11"/>
      <c r="J529" s="11"/>
      <c r="K529" s="33">
        <f t="shared" si="8"/>
        <v>30095.219999999998</v>
      </c>
      <c r="L529" s="226"/>
      <c r="M529" s="34"/>
      <c r="N529" s="184" t="s">
        <v>9</v>
      </c>
      <c r="O529" s="187" t="s">
        <v>2100</v>
      </c>
    </row>
    <row r="530" spans="2:15" s="2" customFormat="1" ht="15" customHeight="1" x14ac:dyDescent="0.3">
      <c r="B530" s="31" t="s">
        <v>1160</v>
      </c>
      <c r="C530" s="31" t="s">
        <v>1152</v>
      </c>
      <c r="D530" s="31" t="s">
        <v>1161</v>
      </c>
      <c r="E530" s="149">
        <v>245.72</v>
      </c>
      <c r="F530" s="191"/>
      <c r="G530" s="28">
        <v>-245.72</v>
      </c>
      <c r="H530" s="11"/>
      <c r="I530" s="11"/>
      <c r="J530" s="11"/>
      <c r="K530" s="33">
        <f t="shared" si="8"/>
        <v>0</v>
      </c>
      <c r="L530" s="226"/>
      <c r="M530" s="34"/>
      <c r="N530" s="184" t="s">
        <v>9</v>
      </c>
      <c r="O530" s="187" t="s">
        <v>2100</v>
      </c>
    </row>
    <row r="531" spans="2:15" s="2" customFormat="1" ht="14.4" x14ac:dyDescent="0.3">
      <c r="B531" s="31" t="s">
        <v>1162</v>
      </c>
      <c r="C531" s="31" t="s">
        <v>1163</v>
      </c>
      <c r="D531" s="31" t="s">
        <v>54</v>
      </c>
      <c r="E531" s="32"/>
      <c r="F531" s="28"/>
      <c r="G531" s="28"/>
      <c r="H531" s="11"/>
      <c r="I531" s="11"/>
      <c r="J531" s="11"/>
      <c r="K531" s="27">
        <f t="shared" si="8"/>
        <v>0</v>
      </c>
      <c r="L531" s="225"/>
      <c r="N531" s="191"/>
      <c r="O531" s="191"/>
    </row>
    <row r="532" spans="2:15" s="2" customFormat="1" ht="14.4" x14ac:dyDescent="0.3">
      <c r="B532" s="31" t="s">
        <v>1164</v>
      </c>
      <c r="C532" s="31" t="s">
        <v>1165</v>
      </c>
      <c r="D532" s="31" t="s">
        <v>54</v>
      </c>
      <c r="E532" s="32"/>
      <c r="F532" s="28"/>
      <c r="G532" s="28"/>
      <c r="H532" s="11"/>
      <c r="I532" s="11"/>
      <c r="J532" s="11"/>
      <c r="K532" s="27">
        <f t="shared" si="8"/>
        <v>0</v>
      </c>
      <c r="L532" s="225"/>
      <c r="N532" s="191"/>
      <c r="O532" s="191"/>
    </row>
    <row r="533" spans="2:15" s="2" customFormat="1" ht="14.4" x14ac:dyDescent="0.3">
      <c r="B533" s="26" t="s">
        <v>1166</v>
      </c>
      <c r="C533" s="26" t="s">
        <v>1167</v>
      </c>
      <c r="D533" s="26" t="s">
        <v>54</v>
      </c>
      <c r="E533" s="27"/>
      <c r="F533" s="28"/>
      <c r="G533" s="28"/>
      <c r="H533" s="11"/>
      <c r="I533" s="11"/>
      <c r="J533" s="11"/>
      <c r="K533" s="27">
        <f t="shared" si="8"/>
        <v>0</v>
      </c>
      <c r="L533" s="225"/>
      <c r="N533" s="191"/>
      <c r="O533" s="191"/>
    </row>
    <row r="534" spans="2:15" s="2" customFormat="1" ht="14.4" x14ac:dyDescent="0.3">
      <c r="B534" s="36" t="s">
        <v>1168</v>
      </c>
      <c r="C534" s="41" t="s">
        <v>1169</v>
      </c>
      <c r="D534" s="31" t="s">
        <v>1170</v>
      </c>
      <c r="E534" s="32">
        <v>540</v>
      </c>
      <c r="F534" s="28"/>
      <c r="G534" s="28"/>
      <c r="H534" s="11"/>
      <c r="I534" s="11"/>
      <c r="J534" s="11"/>
      <c r="K534" s="27">
        <f t="shared" si="8"/>
        <v>540</v>
      </c>
      <c r="L534" s="225"/>
      <c r="N534" s="191"/>
      <c r="O534" s="191"/>
    </row>
    <row r="535" spans="2:15" s="2" customFormat="1" ht="15" customHeight="1" x14ac:dyDescent="0.3">
      <c r="B535" s="36" t="s">
        <v>1171</v>
      </c>
      <c r="C535" s="41" t="s">
        <v>1169</v>
      </c>
      <c r="D535" s="31" t="s">
        <v>1172</v>
      </c>
      <c r="E535" s="32">
        <v>1223.43</v>
      </c>
      <c r="F535" s="28"/>
      <c r="G535" s="28"/>
      <c r="H535" s="11"/>
      <c r="I535" s="11"/>
      <c r="J535" s="11"/>
      <c r="K535" s="33">
        <f t="shared" si="8"/>
        <v>1223.43</v>
      </c>
      <c r="L535" s="226"/>
      <c r="M535" s="34"/>
      <c r="N535" s="191"/>
      <c r="O535" s="191"/>
    </row>
    <row r="536" spans="2:15" s="2" customFormat="1" ht="14.4" x14ac:dyDescent="0.3">
      <c r="B536" s="36" t="s">
        <v>1173</v>
      </c>
      <c r="C536" s="31" t="s">
        <v>1174</v>
      </c>
      <c r="D536" s="31" t="s">
        <v>54</v>
      </c>
      <c r="E536" s="32"/>
      <c r="F536" s="28"/>
      <c r="G536" s="28"/>
      <c r="H536" s="11"/>
      <c r="I536" s="11"/>
      <c r="J536" s="11"/>
      <c r="K536" s="27">
        <f t="shared" si="8"/>
        <v>0</v>
      </c>
      <c r="L536" s="225"/>
      <c r="N536" s="191"/>
      <c r="O536" s="191"/>
    </row>
    <row r="537" spans="2:15" s="2" customFormat="1" ht="14.4" x14ac:dyDescent="0.3">
      <c r="B537" s="36" t="s">
        <v>1175</v>
      </c>
      <c r="C537" s="31" t="s">
        <v>1176</v>
      </c>
      <c r="D537" s="31" t="s">
        <v>1177</v>
      </c>
      <c r="E537" s="32">
        <v>983.93</v>
      </c>
      <c r="F537" s="28"/>
      <c r="G537" s="28"/>
      <c r="H537" s="11"/>
      <c r="I537" s="11"/>
      <c r="J537" s="11"/>
      <c r="K537" s="27">
        <f t="shared" si="8"/>
        <v>983.93</v>
      </c>
      <c r="L537" s="225"/>
      <c r="N537" s="191"/>
      <c r="O537" s="191"/>
    </row>
    <row r="538" spans="2:15" s="2" customFormat="1" ht="15" customHeight="1" x14ac:dyDescent="0.3">
      <c r="B538" s="36" t="s">
        <v>1178</v>
      </c>
      <c r="C538" s="31" t="s">
        <v>1176</v>
      </c>
      <c r="D538" s="31" t="s">
        <v>1179</v>
      </c>
      <c r="E538" s="32">
        <v>1405.24</v>
      </c>
      <c r="F538" s="28"/>
      <c r="G538" s="28"/>
      <c r="H538" s="11"/>
      <c r="I538" s="11"/>
      <c r="J538" s="11"/>
      <c r="K538" s="33">
        <f t="shared" si="8"/>
        <v>1405.24</v>
      </c>
      <c r="L538" s="226"/>
      <c r="M538" s="34"/>
      <c r="N538" s="191"/>
      <c r="O538" s="191"/>
    </row>
    <row r="539" spans="2:15" s="2" customFormat="1" ht="15" customHeight="1" x14ac:dyDescent="0.3">
      <c r="B539" s="36" t="s">
        <v>1180</v>
      </c>
      <c r="C539" s="31" t="s">
        <v>1176</v>
      </c>
      <c r="D539" s="31" t="s">
        <v>1181</v>
      </c>
      <c r="E539" s="32">
        <v>460.87</v>
      </c>
      <c r="F539" s="28"/>
      <c r="G539" s="28"/>
      <c r="H539" s="11"/>
      <c r="I539" s="11"/>
      <c r="J539" s="11"/>
      <c r="K539" s="33">
        <f t="shared" si="8"/>
        <v>460.87</v>
      </c>
      <c r="L539" s="226"/>
      <c r="M539" s="34"/>
      <c r="N539" s="191"/>
      <c r="O539" s="191"/>
    </row>
    <row r="540" spans="2:15" s="2" customFormat="1" ht="15" customHeight="1" x14ac:dyDescent="0.3">
      <c r="B540" s="36" t="s">
        <v>1182</v>
      </c>
      <c r="C540" s="31" t="s">
        <v>1176</v>
      </c>
      <c r="D540" s="31" t="s">
        <v>1183</v>
      </c>
      <c r="E540" s="32">
        <v>4072.15</v>
      </c>
      <c r="F540" s="28"/>
      <c r="G540" s="28"/>
      <c r="H540" s="11"/>
      <c r="I540" s="11"/>
      <c r="J540" s="11"/>
      <c r="K540" s="33">
        <f t="shared" si="8"/>
        <v>4072.15</v>
      </c>
      <c r="L540" s="226"/>
      <c r="M540" s="34"/>
      <c r="N540" s="191"/>
      <c r="O540" s="191"/>
    </row>
    <row r="541" spans="2:15" s="2" customFormat="1" ht="14.4" x14ac:dyDescent="0.3">
      <c r="B541" s="36" t="s">
        <v>1184</v>
      </c>
      <c r="C541" s="31" t="s">
        <v>1185</v>
      </c>
      <c r="D541" s="31" t="s">
        <v>1186</v>
      </c>
      <c r="E541" s="32">
        <v>194.69</v>
      </c>
      <c r="F541" s="28"/>
      <c r="G541" s="28"/>
      <c r="H541" s="11"/>
      <c r="I541" s="11"/>
      <c r="J541" s="11"/>
      <c r="K541" s="27">
        <f t="shared" si="8"/>
        <v>194.69</v>
      </c>
      <c r="L541" s="225"/>
      <c r="N541" s="191"/>
      <c r="O541" s="191"/>
    </row>
    <row r="542" spans="2:15" s="2" customFormat="1" ht="15" customHeight="1" x14ac:dyDescent="0.3">
      <c r="B542" s="36" t="s">
        <v>1187</v>
      </c>
      <c r="C542" s="31" t="s">
        <v>1185</v>
      </c>
      <c r="D542" s="31" t="s">
        <v>1188</v>
      </c>
      <c r="E542" s="32">
        <v>1050.74</v>
      </c>
      <c r="F542" s="28"/>
      <c r="G542" s="28"/>
      <c r="H542" s="11"/>
      <c r="I542" s="11"/>
      <c r="J542" s="11"/>
      <c r="K542" s="33">
        <f t="shared" si="8"/>
        <v>1050.74</v>
      </c>
      <c r="L542" s="226"/>
      <c r="M542" s="34"/>
      <c r="N542" s="191"/>
      <c r="O542" s="191"/>
    </row>
    <row r="543" spans="2:15" s="2" customFormat="1" ht="14.4" x14ac:dyDescent="0.3">
      <c r="B543" s="36" t="s">
        <v>1189</v>
      </c>
      <c r="C543" s="31" t="s">
        <v>1190</v>
      </c>
      <c r="D543" s="31" t="s">
        <v>1191</v>
      </c>
      <c r="E543" s="32">
        <v>629.75</v>
      </c>
      <c r="F543" s="28"/>
      <c r="G543" s="28"/>
      <c r="H543" s="11"/>
      <c r="I543" s="11"/>
      <c r="J543" s="11"/>
      <c r="K543" s="27">
        <f t="shared" si="8"/>
        <v>629.75</v>
      </c>
      <c r="L543" s="225"/>
      <c r="N543" s="191"/>
      <c r="O543" s="191"/>
    </row>
    <row r="544" spans="2:15" s="2" customFormat="1" ht="15" customHeight="1" x14ac:dyDescent="0.3">
      <c r="B544" s="36" t="s">
        <v>1192</v>
      </c>
      <c r="C544" s="31" t="s">
        <v>1190</v>
      </c>
      <c r="D544" s="31" t="s">
        <v>1193</v>
      </c>
      <c r="E544" s="32">
        <v>1247.69</v>
      </c>
      <c r="F544" s="28"/>
      <c r="G544" s="28"/>
      <c r="H544" s="11"/>
      <c r="I544" s="11"/>
      <c r="J544" s="11"/>
      <c r="K544" s="33">
        <f t="shared" si="8"/>
        <v>1247.69</v>
      </c>
      <c r="L544" s="226"/>
      <c r="M544" s="34"/>
      <c r="N544" s="191"/>
      <c r="O544" s="191"/>
    </row>
    <row r="545" spans="2:15" s="2" customFormat="1" ht="14.4" x14ac:dyDescent="0.3">
      <c r="B545" s="36" t="s">
        <v>1194</v>
      </c>
      <c r="C545" s="31" t="s">
        <v>1195</v>
      </c>
      <c r="D545" s="31" t="s">
        <v>54</v>
      </c>
      <c r="E545" s="32"/>
      <c r="F545" s="28"/>
      <c r="G545" s="28"/>
      <c r="H545" s="11"/>
      <c r="I545" s="11"/>
      <c r="J545" s="11"/>
      <c r="K545" s="27">
        <f t="shared" si="8"/>
        <v>0</v>
      </c>
      <c r="L545" s="225"/>
      <c r="N545" s="191"/>
      <c r="O545" s="191"/>
    </row>
    <row r="546" spans="2:15" s="2" customFormat="1" ht="14.4" x14ac:dyDescent="0.3">
      <c r="B546" s="36" t="s">
        <v>1196</v>
      </c>
      <c r="C546" s="31" t="s">
        <v>1197</v>
      </c>
      <c r="D546" s="31" t="s">
        <v>1198</v>
      </c>
      <c r="E546" s="32">
        <v>1686.16</v>
      </c>
      <c r="F546" s="28"/>
      <c r="G546" s="28"/>
      <c r="H546" s="11"/>
      <c r="I546" s="11"/>
      <c r="J546" s="11"/>
      <c r="K546" s="27">
        <f t="shared" si="8"/>
        <v>1686.16</v>
      </c>
      <c r="L546" s="225"/>
      <c r="N546" s="191"/>
      <c r="O546" s="191"/>
    </row>
    <row r="547" spans="2:15" s="2" customFormat="1" ht="15" customHeight="1" x14ac:dyDescent="0.3">
      <c r="B547" s="36" t="s">
        <v>1199</v>
      </c>
      <c r="C547" s="31" t="s">
        <v>1197</v>
      </c>
      <c r="D547" s="31" t="s">
        <v>1200</v>
      </c>
      <c r="E547" s="32">
        <v>383.19</v>
      </c>
      <c r="F547" s="28"/>
      <c r="G547" s="28"/>
      <c r="H547" s="11"/>
      <c r="I547" s="11"/>
      <c r="J547" s="11"/>
      <c r="K547" s="33">
        <f t="shared" si="8"/>
        <v>383.19</v>
      </c>
      <c r="L547" s="226"/>
      <c r="M547" s="34"/>
      <c r="N547" s="191"/>
      <c r="O547" s="191"/>
    </row>
    <row r="548" spans="2:15" s="2" customFormat="1" ht="14.4" x14ac:dyDescent="0.3">
      <c r="B548" s="36" t="s">
        <v>1201</v>
      </c>
      <c r="C548" s="31" t="s">
        <v>1202</v>
      </c>
      <c r="D548" s="31" t="s">
        <v>1203</v>
      </c>
      <c r="E548" s="32">
        <v>24537.4</v>
      </c>
      <c r="F548" s="28"/>
      <c r="G548" s="28"/>
      <c r="H548" s="11"/>
      <c r="I548" s="11"/>
      <c r="J548" s="11"/>
      <c r="K548" s="27">
        <f t="shared" si="8"/>
        <v>24537.4</v>
      </c>
      <c r="L548" s="225"/>
      <c r="N548" s="191"/>
      <c r="O548" s="191"/>
    </row>
    <row r="549" spans="2:15" s="2" customFormat="1" ht="15" customHeight="1" x14ac:dyDescent="0.3">
      <c r="B549" s="36" t="s">
        <v>1204</v>
      </c>
      <c r="C549" s="31" t="s">
        <v>1202</v>
      </c>
      <c r="D549" s="31" t="s">
        <v>1205</v>
      </c>
      <c r="E549" s="32">
        <v>530.25</v>
      </c>
      <c r="F549" s="28"/>
      <c r="G549" s="28"/>
      <c r="H549" s="11"/>
      <c r="I549" s="11"/>
      <c r="J549" s="11"/>
      <c r="K549" s="33">
        <f t="shared" si="8"/>
        <v>530.25</v>
      </c>
      <c r="L549" s="226"/>
      <c r="M549" s="34"/>
      <c r="N549" s="191"/>
      <c r="O549" s="191"/>
    </row>
    <row r="550" spans="2:15" s="2" customFormat="1" ht="14.4" x14ac:dyDescent="0.3">
      <c r="B550" s="36" t="s">
        <v>1206</v>
      </c>
      <c r="C550" s="31" t="s">
        <v>1207</v>
      </c>
      <c r="D550" s="31" t="s">
        <v>1208</v>
      </c>
      <c r="E550" s="32">
        <v>5690</v>
      </c>
      <c r="F550" s="28"/>
      <c r="G550" s="28"/>
      <c r="H550" s="11"/>
      <c r="I550" s="11"/>
      <c r="J550" s="11"/>
      <c r="K550" s="27">
        <f t="shared" si="8"/>
        <v>5690</v>
      </c>
      <c r="L550" s="225"/>
      <c r="N550" s="191"/>
      <c r="O550" s="191"/>
    </row>
    <row r="551" spans="2:15" s="2" customFormat="1" ht="14.4" x14ac:dyDescent="0.3">
      <c r="B551" s="36" t="s">
        <v>1209</v>
      </c>
      <c r="C551" s="31" t="s">
        <v>1210</v>
      </c>
      <c r="D551" s="31" t="s">
        <v>1211</v>
      </c>
      <c r="E551" s="32">
        <v>3480</v>
      </c>
      <c r="F551" s="28"/>
      <c r="G551" s="28"/>
      <c r="H551" s="11"/>
      <c r="I551" s="11"/>
      <c r="J551" s="11"/>
      <c r="K551" s="27">
        <f t="shared" si="8"/>
        <v>3480</v>
      </c>
      <c r="L551" s="225"/>
      <c r="N551" s="191"/>
      <c r="O551" s="191"/>
    </row>
    <row r="552" spans="2:15" s="2" customFormat="1" ht="15" customHeight="1" x14ac:dyDescent="0.3">
      <c r="B552" s="36" t="s">
        <v>1212</v>
      </c>
      <c r="C552" s="31" t="s">
        <v>1210</v>
      </c>
      <c r="D552" s="31" t="s">
        <v>1213</v>
      </c>
      <c r="E552" s="32">
        <v>1368</v>
      </c>
      <c r="F552" s="28"/>
      <c r="G552" s="28"/>
      <c r="H552" s="11"/>
      <c r="I552" s="11"/>
      <c r="J552" s="11"/>
      <c r="K552" s="33">
        <f t="shared" si="8"/>
        <v>1368</v>
      </c>
      <c r="L552" s="226"/>
      <c r="M552" s="34"/>
      <c r="N552" s="191"/>
      <c r="O552" s="191"/>
    </row>
    <row r="553" spans="2:15" s="2" customFormat="1" ht="15" customHeight="1" x14ac:dyDescent="0.3">
      <c r="B553" s="36" t="s">
        <v>1214</v>
      </c>
      <c r="C553" s="31" t="s">
        <v>1210</v>
      </c>
      <c r="D553" s="31" t="s">
        <v>1215</v>
      </c>
      <c r="E553" s="32">
        <v>7020.88</v>
      </c>
      <c r="F553" s="28"/>
      <c r="G553" s="28"/>
      <c r="H553" s="11"/>
      <c r="I553" s="11"/>
      <c r="J553" s="11"/>
      <c r="K553" s="33">
        <f t="shared" si="8"/>
        <v>7020.88</v>
      </c>
      <c r="L553" s="226"/>
      <c r="M553" s="34"/>
      <c r="N553" s="191"/>
      <c r="O553" s="191"/>
    </row>
    <row r="554" spans="2:15" s="2" customFormat="1" ht="15" customHeight="1" x14ac:dyDescent="0.3">
      <c r="B554" s="36" t="s">
        <v>1216</v>
      </c>
      <c r="C554" s="31" t="s">
        <v>1210</v>
      </c>
      <c r="D554" s="31" t="s">
        <v>1217</v>
      </c>
      <c r="E554" s="32">
        <v>95.47</v>
      </c>
      <c r="F554" s="28"/>
      <c r="G554" s="28"/>
      <c r="H554" s="11"/>
      <c r="I554" s="11"/>
      <c r="J554" s="11"/>
      <c r="K554" s="33">
        <f t="shared" si="8"/>
        <v>95.47</v>
      </c>
      <c r="L554" s="226"/>
      <c r="M554" s="34"/>
      <c r="N554" s="191"/>
      <c r="O554" s="191"/>
    </row>
    <row r="555" spans="2:15" s="2" customFormat="1" ht="15" customHeight="1" x14ac:dyDescent="0.3">
      <c r="B555" s="36" t="s">
        <v>1218</v>
      </c>
      <c r="C555" s="31" t="s">
        <v>1210</v>
      </c>
      <c r="D555" s="31" t="s">
        <v>1219</v>
      </c>
      <c r="E555" s="32">
        <v>144</v>
      </c>
      <c r="F555" s="28"/>
      <c r="G555" s="28"/>
      <c r="H555" s="11"/>
      <c r="I555" s="11"/>
      <c r="J555" s="11"/>
      <c r="K555" s="33">
        <f t="shared" si="8"/>
        <v>144</v>
      </c>
      <c r="L555" s="226"/>
      <c r="M555" s="34"/>
      <c r="N555" s="191"/>
      <c r="O555" s="191"/>
    </row>
    <row r="556" spans="2:15" s="2" customFormat="1" ht="15" customHeight="1" x14ac:dyDescent="0.3">
      <c r="B556" s="36" t="s">
        <v>1220</v>
      </c>
      <c r="C556" s="31" t="s">
        <v>1210</v>
      </c>
      <c r="D556" s="31" t="s">
        <v>1221</v>
      </c>
      <c r="E556" s="32">
        <v>1128</v>
      </c>
      <c r="F556" s="28"/>
      <c r="G556" s="28"/>
      <c r="H556" s="11"/>
      <c r="I556" s="11"/>
      <c r="J556" s="11"/>
      <c r="K556" s="33">
        <f t="shared" si="8"/>
        <v>1128</v>
      </c>
      <c r="L556" s="226"/>
      <c r="M556" s="34"/>
      <c r="N556" s="191"/>
      <c r="O556" s="191"/>
    </row>
    <row r="557" spans="2:15" s="2" customFormat="1" ht="15" customHeight="1" x14ac:dyDescent="0.3">
      <c r="B557" s="36" t="s">
        <v>1222</v>
      </c>
      <c r="C557" s="31" t="s">
        <v>1210</v>
      </c>
      <c r="D557" s="31" t="s">
        <v>1223</v>
      </c>
      <c r="E557" s="32">
        <v>480</v>
      </c>
      <c r="F557" s="28"/>
      <c r="G557" s="28"/>
      <c r="H557" s="11"/>
      <c r="I557" s="11"/>
      <c r="J557" s="11"/>
      <c r="K557" s="33">
        <f t="shared" si="8"/>
        <v>480</v>
      </c>
      <c r="L557" s="226"/>
      <c r="M557" s="34"/>
      <c r="N557" s="191"/>
      <c r="O557" s="191"/>
    </row>
    <row r="558" spans="2:15" s="2" customFormat="1" ht="15" customHeight="1" x14ac:dyDescent="0.3">
      <c r="B558" s="36" t="s">
        <v>1224</v>
      </c>
      <c r="C558" s="31" t="s">
        <v>1210</v>
      </c>
      <c r="D558" s="31" t="s">
        <v>1225</v>
      </c>
      <c r="E558" s="32">
        <v>12435.31</v>
      </c>
      <c r="F558" s="28"/>
      <c r="G558" s="28"/>
      <c r="H558" s="11"/>
      <c r="I558" s="11"/>
      <c r="J558" s="11"/>
      <c r="K558" s="33">
        <f t="shared" si="8"/>
        <v>12435.31</v>
      </c>
      <c r="L558" s="226"/>
      <c r="M558" s="34"/>
      <c r="N558" s="191"/>
      <c r="O558" s="191"/>
    </row>
    <row r="559" spans="2:15" s="2" customFormat="1" ht="15" customHeight="1" x14ac:dyDescent="0.3">
      <c r="B559" s="36" t="s">
        <v>1226</v>
      </c>
      <c r="C559" s="189" t="s">
        <v>2122</v>
      </c>
      <c r="D559" s="31" t="s">
        <v>1227</v>
      </c>
      <c r="E559" s="32">
        <v>8700.2900000000009</v>
      </c>
      <c r="F559" s="191"/>
      <c r="G559" s="28">
        <v>-8700.2900000000009</v>
      </c>
      <c r="H559" s="11"/>
      <c r="I559" s="11"/>
      <c r="J559" s="11"/>
      <c r="K559" s="33">
        <f t="shared" si="8"/>
        <v>0</v>
      </c>
      <c r="L559" s="226"/>
      <c r="M559" s="34"/>
      <c r="N559" s="184" t="s">
        <v>9</v>
      </c>
      <c r="O559" s="187" t="s">
        <v>2105</v>
      </c>
    </row>
    <row r="560" spans="2:15" s="2" customFormat="1" ht="15" customHeight="1" x14ac:dyDescent="0.3">
      <c r="B560" s="36" t="s">
        <v>1228</v>
      </c>
      <c r="C560" s="31" t="s">
        <v>1210</v>
      </c>
      <c r="D560" s="31" t="s">
        <v>1229</v>
      </c>
      <c r="E560" s="32">
        <v>6000</v>
      </c>
      <c r="F560" s="191"/>
      <c r="G560" s="28"/>
      <c r="H560" s="11"/>
      <c r="I560" s="11"/>
      <c r="J560" s="11"/>
      <c r="K560" s="33">
        <f t="shared" si="8"/>
        <v>6000</v>
      </c>
      <c r="L560" s="226"/>
      <c r="M560" s="34"/>
      <c r="N560" s="191"/>
      <c r="O560" s="191"/>
    </row>
    <row r="561" spans="2:15" s="2" customFormat="1" ht="15" customHeight="1" x14ac:dyDescent="0.3">
      <c r="B561" s="36" t="s">
        <v>1230</v>
      </c>
      <c r="C561" s="31" t="s">
        <v>1210</v>
      </c>
      <c r="D561" s="31" t="s">
        <v>1231</v>
      </c>
      <c r="E561" s="32">
        <v>438.4</v>
      </c>
      <c r="F561" s="191"/>
      <c r="G561" s="32">
        <v>-438.4</v>
      </c>
      <c r="H561" s="11"/>
      <c r="I561" s="11"/>
      <c r="J561" s="11"/>
      <c r="K561" s="33">
        <f t="shared" si="8"/>
        <v>0</v>
      </c>
      <c r="L561" s="226"/>
      <c r="M561" s="34"/>
      <c r="N561" s="184" t="s">
        <v>9</v>
      </c>
      <c r="O561" s="187" t="s">
        <v>2105</v>
      </c>
    </row>
    <row r="562" spans="2:15" s="2" customFormat="1" ht="14.4" x14ac:dyDescent="0.3">
      <c r="B562" s="26" t="s">
        <v>1232</v>
      </c>
      <c r="C562" s="26" t="s">
        <v>1233</v>
      </c>
      <c r="D562" s="26" t="s">
        <v>54</v>
      </c>
      <c r="E562" s="27"/>
      <c r="F562" s="191"/>
      <c r="G562" s="28"/>
      <c r="H562" s="11"/>
      <c r="I562" s="11"/>
      <c r="J562" s="11"/>
      <c r="K562" s="27">
        <f t="shared" si="8"/>
        <v>0</v>
      </c>
      <c r="L562" s="225"/>
      <c r="N562" s="191"/>
      <c r="O562" s="191"/>
    </row>
    <row r="563" spans="2:15" s="2" customFormat="1" ht="14.4" x14ac:dyDescent="0.3">
      <c r="B563" s="36" t="s">
        <v>1234</v>
      </c>
      <c r="C563" s="31" t="s">
        <v>1235</v>
      </c>
      <c r="D563" s="31" t="s">
        <v>1236</v>
      </c>
      <c r="E563" s="32">
        <v>662.16</v>
      </c>
      <c r="F563" s="191"/>
      <c r="G563" s="28">
        <v>-662.16</v>
      </c>
      <c r="H563" s="11"/>
      <c r="I563" s="11"/>
      <c r="J563" s="11"/>
      <c r="K563" s="27">
        <f t="shared" si="8"/>
        <v>0</v>
      </c>
      <c r="L563" s="225"/>
      <c r="N563" s="184" t="s">
        <v>9</v>
      </c>
      <c r="O563" s="187" t="s">
        <v>2102</v>
      </c>
    </row>
    <row r="564" spans="2:15" s="2" customFormat="1" ht="15" customHeight="1" x14ac:dyDescent="0.3">
      <c r="B564" s="36" t="s">
        <v>1237</v>
      </c>
      <c r="C564" s="31" t="s">
        <v>1235</v>
      </c>
      <c r="D564" s="31" t="s">
        <v>1238</v>
      </c>
      <c r="E564" s="32">
        <v>1769.02</v>
      </c>
      <c r="F564" s="28"/>
      <c r="G564" s="28"/>
      <c r="H564" s="11"/>
      <c r="I564" s="11"/>
      <c r="J564" s="11"/>
      <c r="K564" s="33">
        <f t="shared" si="8"/>
        <v>1769.02</v>
      </c>
      <c r="L564" s="226"/>
      <c r="M564" s="34"/>
      <c r="N564" s="191"/>
      <c r="O564" s="191"/>
    </row>
    <row r="565" spans="2:15" s="2" customFormat="1" ht="14.4" x14ac:dyDescent="0.3">
      <c r="B565" s="36" t="s">
        <v>1239</v>
      </c>
      <c r="C565" s="31" t="s">
        <v>1240</v>
      </c>
      <c r="D565" s="31" t="s">
        <v>54</v>
      </c>
      <c r="E565" s="32"/>
      <c r="F565" s="28"/>
      <c r="G565" s="28"/>
      <c r="H565" s="11"/>
      <c r="I565" s="11"/>
      <c r="J565" s="11"/>
      <c r="K565" s="27">
        <f t="shared" si="8"/>
        <v>0</v>
      </c>
      <c r="L565" s="225"/>
      <c r="N565" s="191"/>
      <c r="O565" s="191"/>
    </row>
    <row r="566" spans="2:15" s="2" customFormat="1" ht="14.4" x14ac:dyDescent="0.3">
      <c r="B566" s="36" t="s">
        <v>1241</v>
      </c>
      <c r="C566" s="31" t="s">
        <v>1242</v>
      </c>
      <c r="D566" s="31" t="s">
        <v>54</v>
      </c>
      <c r="E566" s="32"/>
      <c r="F566" s="28"/>
      <c r="G566" s="28"/>
      <c r="H566" s="11"/>
      <c r="I566" s="11"/>
      <c r="J566" s="11"/>
      <c r="K566" s="27">
        <f t="shared" si="8"/>
        <v>0</v>
      </c>
      <c r="L566" s="225"/>
      <c r="N566" s="191"/>
      <c r="O566" s="191"/>
    </row>
    <row r="567" spans="2:15" s="2" customFormat="1" ht="14.4" x14ac:dyDescent="0.3">
      <c r="B567" s="36" t="s">
        <v>1243</v>
      </c>
      <c r="C567" s="31" t="s">
        <v>1244</v>
      </c>
      <c r="D567" s="31" t="s">
        <v>54</v>
      </c>
      <c r="E567" s="32"/>
      <c r="F567" s="28"/>
      <c r="G567" s="28"/>
      <c r="H567" s="11"/>
      <c r="I567" s="11"/>
      <c r="J567" s="11"/>
      <c r="K567" s="27">
        <f t="shared" si="8"/>
        <v>0</v>
      </c>
      <c r="L567" s="225"/>
      <c r="N567" s="191"/>
      <c r="O567" s="191"/>
    </row>
    <row r="568" spans="2:15" s="2" customFormat="1" ht="14.4" x14ac:dyDescent="0.3">
      <c r="B568" s="36" t="s">
        <v>1245</v>
      </c>
      <c r="C568" s="31" t="s">
        <v>1246</v>
      </c>
      <c r="D568" s="31" t="s">
        <v>1247</v>
      </c>
      <c r="E568" s="32">
        <v>599.48</v>
      </c>
      <c r="F568" s="28"/>
      <c r="G568" s="28"/>
      <c r="H568" s="11"/>
      <c r="I568" s="11"/>
      <c r="J568" s="11"/>
      <c r="K568" s="27">
        <f t="shared" si="8"/>
        <v>599.48</v>
      </c>
      <c r="L568" s="225"/>
      <c r="N568" s="191"/>
      <c r="O568" s="191"/>
    </row>
    <row r="569" spans="2:15" s="2" customFormat="1" ht="15" customHeight="1" x14ac:dyDescent="0.3">
      <c r="B569" s="36" t="s">
        <v>1248</v>
      </c>
      <c r="C569" s="31" t="s">
        <v>1246</v>
      </c>
      <c r="D569" s="31" t="s">
        <v>1249</v>
      </c>
      <c r="E569" s="32">
        <v>167.51</v>
      </c>
      <c r="F569" s="28"/>
      <c r="G569" s="28"/>
      <c r="H569" s="11"/>
      <c r="I569" s="11"/>
      <c r="J569" s="11"/>
      <c r="K569" s="33">
        <f t="shared" si="8"/>
        <v>167.51</v>
      </c>
      <c r="L569" s="226"/>
      <c r="M569" s="34"/>
      <c r="N569" s="191"/>
      <c r="O569" s="191"/>
    </row>
    <row r="570" spans="2:15" s="2" customFormat="1" ht="15" customHeight="1" x14ac:dyDescent="0.3">
      <c r="B570" s="36" t="s">
        <v>1250</v>
      </c>
      <c r="C570" s="31" t="s">
        <v>1246</v>
      </c>
      <c r="D570" s="31" t="s">
        <v>1251</v>
      </c>
      <c r="E570" s="32">
        <v>114.61</v>
      </c>
      <c r="F570" s="28"/>
      <c r="G570" s="28"/>
      <c r="H570" s="11"/>
      <c r="I570" s="11"/>
      <c r="J570" s="11"/>
      <c r="K570" s="33">
        <f t="shared" si="8"/>
        <v>114.61</v>
      </c>
      <c r="L570" s="226"/>
      <c r="M570" s="34"/>
      <c r="N570" s="191"/>
      <c r="O570" s="191"/>
    </row>
    <row r="571" spans="2:15" s="2" customFormat="1" ht="14.4" x14ac:dyDescent="0.3">
      <c r="B571" s="36" t="s">
        <v>1252</v>
      </c>
      <c r="C571" s="31" t="s">
        <v>1253</v>
      </c>
      <c r="D571" s="31" t="s">
        <v>1254</v>
      </c>
      <c r="E571" s="32">
        <v>2585.91</v>
      </c>
      <c r="F571" s="28"/>
      <c r="G571" s="28"/>
      <c r="H571" s="11"/>
      <c r="I571" s="11"/>
      <c r="J571" s="11"/>
      <c r="K571" s="27">
        <f t="shared" si="8"/>
        <v>2585.91</v>
      </c>
      <c r="L571" s="225"/>
      <c r="N571" s="191"/>
      <c r="O571" s="191"/>
    </row>
    <row r="572" spans="2:15" s="2" customFormat="1" ht="15" customHeight="1" x14ac:dyDescent="0.3">
      <c r="B572" s="36" t="s">
        <v>1255</v>
      </c>
      <c r="C572" s="31" t="s">
        <v>1253</v>
      </c>
      <c r="D572" s="31" t="s">
        <v>1256</v>
      </c>
      <c r="E572" s="32">
        <v>13963.54</v>
      </c>
      <c r="F572" s="28"/>
      <c r="G572" s="28"/>
      <c r="H572" s="11"/>
      <c r="I572" s="11"/>
      <c r="J572" s="11"/>
      <c r="K572" s="33">
        <f t="shared" si="8"/>
        <v>13963.54</v>
      </c>
      <c r="L572" s="226"/>
      <c r="M572" s="34"/>
      <c r="N572" s="191"/>
      <c r="O572" s="191"/>
    </row>
    <row r="573" spans="2:15" s="2" customFormat="1" ht="15" customHeight="1" x14ac:dyDescent="0.3">
      <c r="B573" s="36" t="s">
        <v>1257</v>
      </c>
      <c r="C573" s="31" t="s">
        <v>1253</v>
      </c>
      <c r="D573" s="31" t="s">
        <v>1258</v>
      </c>
      <c r="E573" s="32">
        <v>370.62</v>
      </c>
      <c r="F573" s="28"/>
      <c r="G573" s="28"/>
      <c r="H573" s="11"/>
      <c r="I573" s="11"/>
      <c r="J573" s="11"/>
      <c r="K573" s="33">
        <f t="shared" si="8"/>
        <v>370.62</v>
      </c>
      <c r="L573" s="226"/>
      <c r="M573" s="34"/>
      <c r="N573" s="191"/>
      <c r="O573" s="191"/>
    </row>
    <row r="574" spans="2:15" s="2" customFormat="1" ht="15" customHeight="1" x14ac:dyDescent="0.3">
      <c r="B574" s="36" t="s">
        <v>1259</v>
      </c>
      <c r="C574" s="31" t="s">
        <v>1253</v>
      </c>
      <c r="D574" s="31" t="s">
        <v>1260</v>
      </c>
      <c r="E574" s="32">
        <v>9308.92</v>
      </c>
      <c r="F574" s="28"/>
      <c r="G574" s="28"/>
      <c r="H574" s="11"/>
      <c r="I574" s="11"/>
      <c r="J574" s="11"/>
      <c r="K574" s="33">
        <f t="shared" si="8"/>
        <v>9308.92</v>
      </c>
      <c r="L574" s="226"/>
      <c r="M574" s="34"/>
      <c r="N574" s="191"/>
      <c r="O574" s="191"/>
    </row>
    <row r="575" spans="2:15" s="2" customFormat="1" ht="15" customHeight="1" x14ac:dyDescent="0.3">
      <c r="B575" s="36" t="s">
        <v>1261</v>
      </c>
      <c r="C575" s="31" t="s">
        <v>1253</v>
      </c>
      <c r="D575" s="31" t="s">
        <v>1262</v>
      </c>
      <c r="E575" s="32">
        <v>51.31</v>
      </c>
      <c r="F575" s="28"/>
      <c r="G575" s="28"/>
      <c r="H575" s="11"/>
      <c r="I575" s="11"/>
      <c r="J575" s="11"/>
      <c r="K575" s="33">
        <f t="shared" si="8"/>
        <v>51.31</v>
      </c>
      <c r="L575" s="226"/>
      <c r="M575" s="34"/>
      <c r="N575" s="191"/>
      <c r="O575" s="191"/>
    </row>
    <row r="576" spans="2:15" s="2" customFormat="1" ht="14.4" x14ac:dyDescent="0.3">
      <c r="B576" s="36" t="s">
        <v>1263</v>
      </c>
      <c r="C576" s="31" t="s">
        <v>1264</v>
      </c>
      <c r="D576" s="31" t="s">
        <v>1265</v>
      </c>
      <c r="E576" s="32">
        <v>1962.97</v>
      </c>
      <c r="F576" s="28"/>
      <c r="G576" s="28"/>
      <c r="H576" s="11"/>
      <c r="I576" s="11"/>
      <c r="J576" s="11"/>
      <c r="K576" s="27">
        <f t="shared" si="8"/>
        <v>1962.97</v>
      </c>
      <c r="L576" s="225"/>
      <c r="N576" s="191"/>
      <c r="O576" s="191"/>
    </row>
    <row r="577" spans="2:15" s="2" customFormat="1" ht="15" customHeight="1" x14ac:dyDescent="0.3">
      <c r="B577" s="36" t="s">
        <v>1266</v>
      </c>
      <c r="C577" s="31" t="s">
        <v>1264</v>
      </c>
      <c r="D577" s="31" t="s">
        <v>1267</v>
      </c>
      <c r="E577" s="32">
        <v>1962.98</v>
      </c>
      <c r="G577" s="28">
        <v>-737.37</v>
      </c>
      <c r="H577" s="11"/>
      <c r="I577" s="11"/>
      <c r="J577" s="11"/>
      <c r="K577" s="33">
        <f t="shared" si="8"/>
        <v>1225.6100000000001</v>
      </c>
      <c r="L577" s="226"/>
      <c r="M577" s="34"/>
      <c r="N577" s="184" t="s">
        <v>9</v>
      </c>
      <c r="O577" s="187" t="s">
        <v>2101</v>
      </c>
    </row>
    <row r="578" spans="2:15" s="2" customFormat="1" ht="14.4" x14ac:dyDescent="0.3">
      <c r="B578" s="36" t="s">
        <v>1268</v>
      </c>
      <c r="C578" s="31" t="s">
        <v>1269</v>
      </c>
      <c r="D578" s="31" t="s">
        <v>54</v>
      </c>
      <c r="E578" s="42"/>
      <c r="F578" s="28"/>
      <c r="G578" s="28"/>
      <c r="H578" s="11"/>
      <c r="I578" s="11"/>
      <c r="J578" s="11"/>
      <c r="K578" s="27">
        <f t="shared" si="8"/>
        <v>0</v>
      </c>
      <c r="L578" s="225"/>
      <c r="N578" s="191"/>
      <c r="O578" s="191"/>
    </row>
    <row r="579" spans="2:15" s="2" customFormat="1" ht="14.4" x14ac:dyDescent="0.3">
      <c r="B579" s="36" t="s">
        <v>1270</v>
      </c>
      <c r="C579" s="31" t="s">
        <v>1271</v>
      </c>
      <c r="D579" s="31" t="s">
        <v>54</v>
      </c>
      <c r="E579" s="42"/>
      <c r="F579" s="28"/>
      <c r="G579" s="28"/>
      <c r="H579" s="11"/>
      <c r="I579" s="11"/>
      <c r="J579" s="11"/>
      <c r="K579" s="27">
        <f t="shared" si="8"/>
        <v>0</v>
      </c>
      <c r="L579" s="225"/>
      <c r="N579" s="191"/>
      <c r="O579" s="191"/>
    </row>
    <row r="580" spans="2:15" s="2" customFormat="1" ht="14.4" x14ac:dyDescent="0.3">
      <c r="B580" s="36" t="s">
        <v>1272</v>
      </c>
      <c r="C580" s="31" t="s">
        <v>1273</v>
      </c>
      <c r="D580" s="31" t="s">
        <v>54</v>
      </c>
      <c r="E580" s="42"/>
      <c r="F580" s="28"/>
      <c r="G580" s="28"/>
      <c r="H580" s="11"/>
      <c r="I580" s="11"/>
      <c r="J580" s="11"/>
      <c r="K580" s="27">
        <f t="shared" si="8"/>
        <v>0</v>
      </c>
      <c r="L580" s="225"/>
      <c r="N580" s="191"/>
      <c r="O580" s="191"/>
    </row>
    <row r="581" spans="2:15" s="2" customFormat="1" ht="14.4" x14ac:dyDescent="0.3">
      <c r="B581" s="36" t="s">
        <v>1274</v>
      </c>
      <c r="C581" s="31" t="s">
        <v>1246</v>
      </c>
      <c r="D581" s="31" t="s">
        <v>54</v>
      </c>
      <c r="E581" s="42"/>
      <c r="F581" s="28"/>
      <c r="G581" s="28"/>
      <c r="H581" s="11"/>
      <c r="I581" s="11"/>
      <c r="J581" s="11"/>
      <c r="K581" s="27">
        <f t="shared" si="8"/>
        <v>0</v>
      </c>
      <c r="L581" s="225"/>
      <c r="N581" s="191"/>
      <c r="O581" s="191"/>
    </row>
    <row r="582" spans="2:15" s="2" customFormat="1" ht="14.4" x14ac:dyDescent="0.3">
      <c r="B582" s="36" t="s">
        <v>1275</v>
      </c>
      <c r="C582" s="31" t="s">
        <v>1276</v>
      </c>
      <c r="D582" s="31" t="s">
        <v>54</v>
      </c>
      <c r="E582" s="42"/>
      <c r="F582" s="28"/>
      <c r="G582" s="28"/>
      <c r="H582" s="11"/>
      <c r="I582" s="11"/>
      <c r="J582" s="11"/>
      <c r="K582" s="27">
        <f t="shared" si="8"/>
        <v>0</v>
      </c>
      <c r="L582" s="225"/>
      <c r="N582" s="191"/>
      <c r="O582" s="191"/>
    </row>
    <row r="583" spans="2:15" s="2" customFormat="1" ht="14.4" x14ac:dyDescent="0.3">
      <c r="B583" s="36" t="s">
        <v>1277</v>
      </c>
      <c r="C583" s="31" t="s">
        <v>1278</v>
      </c>
      <c r="D583" s="31" t="s">
        <v>54</v>
      </c>
      <c r="E583" s="42"/>
      <c r="F583" s="28"/>
      <c r="G583" s="28"/>
      <c r="H583" s="11"/>
      <c r="I583" s="11"/>
      <c r="J583" s="11"/>
      <c r="K583" s="27">
        <f t="shared" si="8"/>
        <v>0</v>
      </c>
      <c r="L583" s="225"/>
      <c r="N583" s="191"/>
      <c r="O583" s="191"/>
    </row>
    <row r="584" spans="2:15" s="2" customFormat="1" ht="14.4" x14ac:dyDescent="0.3">
      <c r="B584" s="36" t="s">
        <v>1279</v>
      </c>
      <c r="C584" s="31" t="s">
        <v>1280</v>
      </c>
      <c r="D584" s="31" t="s">
        <v>54</v>
      </c>
      <c r="E584" s="42"/>
      <c r="F584" s="28"/>
      <c r="G584" s="28"/>
      <c r="H584" s="11"/>
      <c r="I584" s="11"/>
      <c r="J584" s="11"/>
      <c r="K584" s="27">
        <f t="shared" ref="K584:K647" si="9">SUM(E584:J584)</f>
        <v>0</v>
      </c>
      <c r="L584" s="225"/>
      <c r="N584" s="191"/>
      <c r="O584" s="191"/>
    </row>
    <row r="585" spans="2:15" s="2" customFormat="1" ht="14.4" x14ac:dyDescent="0.3">
      <c r="B585" s="36" t="s">
        <v>1281</v>
      </c>
      <c r="C585" s="31" t="s">
        <v>1244</v>
      </c>
      <c r="D585" s="31" t="s">
        <v>54</v>
      </c>
      <c r="E585" s="42"/>
      <c r="F585" s="28"/>
      <c r="G585" s="28"/>
      <c r="H585" s="11"/>
      <c r="I585" s="11"/>
      <c r="J585" s="11"/>
      <c r="K585" s="27">
        <f t="shared" si="9"/>
        <v>0</v>
      </c>
      <c r="L585" s="225"/>
      <c r="N585" s="191"/>
      <c r="O585" s="191"/>
    </row>
    <row r="586" spans="2:15" s="2" customFormat="1" ht="14.4" x14ac:dyDescent="0.3">
      <c r="B586" s="36" t="s">
        <v>1282</v>
      </c>
      <c r="C586" s="31" t="s">
        <v>1283</v>
      </c>
      <c r="D586" s="31" t="s">
        <v>54</v>
      </c>
      <c r="E586" s="42"/>
      <c r="F586" s="28"/>
      <c r="G586" s="28"/>
      <c r="H586" s="11"/>
      <c r="I586" s="11"/>
      <c r="J586" s="11"/>
      <c r="K586" s="27">
        <f t="shared" si="9"/>
        <v>0</v>
      </c>
      <c r="L586" s="225"/>
      <c r="N586" s="191"/>
      <c r="O586" s="191"/>
    </row>
    <row r="587" spans="2:15" s="2" customFormat="1" ht="14.4" x14ac:dyDescent="0.3">
      <c r="B587" s="36" t="s">
        <v>1284</v>
      </c>
      <c r="C587" s="31" t="s">
        <v>1285</v>
      </c>
      <c r="D587" s="31" t="s">
        <v>1286</v>
      </c>
      <c r="E587" s="32">
        <v>4488.96</v>
      </c>
      <c r="F587" s="28"/>
      <c r="G587" s="28"/>
      <c r="H587" s="11"/>
      <c r="I587" s="11"/>
      <c r="J587" s="11"/>
      <c r="K587" s="27">
        <f t="shared" si="9"/>
        <v>4488.96</v>
      </c>
      <c r="L587" s="225"/>
      <c r="N587" s="191"/>
      <c r="O587" s="191"/>
    </row>
    <row r="588" spans="2:15" s="2" customFormat="1" ht="15" customHeight="1" x14ac:dyDescent="0.3">
      <c r="B588" s="36" t="s">
        <v>1287</v>
      </c>
      <c r="C588" s="31" t="s">
        <v>1285</v>
      </c>
      <c r="D588" s="31" t="s">
        <v>1288</v>
      </c>
      <c r="E588" s="32">
        <v>3079.18</v>
      </c>
      <c r="F588" s="28"/>
      <c r="G588" s="28"/>
      <c r="H588" s="11"/>
      <c r="I588" s="11"/>
      <c r="J588" s="11"/>
      <c r="K588" s="33">
        <f t="shared" si="9"/>
        <v>3079.18</v>
      </c>
      <c r="L588" s="226"/>
      <c r="M588" s="34"/>
      <c r="N588" s="191"/>
      <c r="O588" s="191"/>
    </row>
    <row r="589" spans="2:15" s="2" customFormat="1" ht="15" customHeight="1" x14ac:dyDescent="0.3">
      <c r="B589" s="36" t="s">
        <v>1289</v>
      </c>
      <c r="C589" s="31" t="s">
        <v>1285</v>
      </c>
      <c r="D589" s="31" t="s">
        <v>1290</v>
      </c>
      <c r="E589" s="32">
        <v>2815.07</v>
      </c>
      <c r="F589" s="28"/>
      <c r="G589" s="28"/>
      <c r="H589" s="11"/>
      <c r="I589" s="11"/>
      <c r="J589" s="11"/>
      <c r="K589" s="33">
        <f t="shared" si="9"/>
        <v>2815.07</v>
      </c>
      <c r="L589" s="226"/>
      <c r="M589" s="34"/>
      <c r="N589" s="191"/>
      <c r="O589" s="191"/>
    </row>
    <row r="590" spans="2:15" s="2" customFormat="1" ht="14.4" x14ac:dyDescent="0.3">
      <c r="B590" s="26" t="s">
        <v>1291</v>
      </c>
      <c r="C590" s="26" t="s">
        <v>1292</v>
      </c>
      <c r="D590" s="26" t="s">
        <v>54</v>
      </c>
      <c r="E590" s="27"/>
      <c r="F590" s="28"/>
      <c r="G590" s="28"/>
      <c r="H590" s="11"/>
      <c r="I590" s="11"/>
      <c r="J590" s="11"/>
      <c r="K590" s="27">
        <f t="shared" si="9"/>
        <v>0</v>
      </c>
      <c r="L590" s="225"/>
      <c r="N590" s="191"/>
      <c r="O590" s="191"/>
    </row>
    <row r="591" spans="2:15" s="2" customFormat="1" ht="14.4" x14ac:dyDescent="0.3">
      <c r="B591" s="31" t="s">
        <v>1293</v>
      </c>
      <c r="C591" s="31" t="s">
        <v>1294</v>
      </c>
      <c r="D591" s="31" t="s">
        <v>54</v>
      </c>
      <c r="E591" s="32"/>
      <c r="F591" s="28"/>
      <c r="G591" s="28"/>
      <c r="H591" s="11"/>
      <c r="I591" s="11"/>
      <c r="J591" s="11"/>
      <c r="K591" s="27">
        <f t="shared" si="9"/>
        <v>0</v>
      </c>
      <c r="L591" s="225"/>
      <c r="N591" s="191"/>
      <c r="O591" s="191"/>
    </row>
    <row r="592" spans="2:15" s="2" customFormat="1" ht="14.4" x14ac:dyDescent="0.3">
      <c r="B592" s="31" t="s">
        <v>1295</v>
      </c>
      <c r="C592" s="31" t="s">
        <v>1296</v>
      </c>
      <c r="D592" s="31" t="s">
        <v>54</v>
      </c>
      <c r="E592" s="32"/>
      <c r="F592" s="28"/>
      <c r="G592" s="28"/>
      <c r="H592" s="11"/>
      <c r="I592" s="11"/>
      <c r="J592" s="11"/>
      <c r="K592" s="27">
        <f t="shared" si="9"/>
        <v>0</v>
      </c>
      <c r="L592" s="225"/>
      <c r="N592" s="191"/>
      <c r="O592" s="191"/>
    </row>
    <row r="593" spans="2:15" s="2" customFormat="1" ht="14.4" x14ac:dyDescent="0.3">
      <c r="B593" s="26" t="s">
        <v>1297</v>
      </c>
      <c r="C593" s="26" t="s">
        <v>1298</v>
      </c>
      <c r="D593" s="26" t="s">
        <v>54</v>
      </c>
      <c r="E593" s="27"/>
      <c r="F593" s="28"/>
      <c r="G593" s="28"/>
      <c r="H593" s="11"/>
      <c r="I593" s="11"/>
      <c r="J593" s="11"/>
      <c r="K593" s="27">
        <f t="shared" si="9"/>
        <v>0</v>
      </c>
      <c r="L593" s="225"/>
      <c r="N593" s="191"/>
      <c r="O593" s="191"/>
    </row>
    <row r="594" spans="2:15" s="2" customFormat="1" ht="14.4" x14ac:dyDescent="0.3">
      <c r="B594" s="36" t="s">
        <v>1299</v>
      </c>
      <c r="C594" s="31" t="s">
        <v>1300</v>
      </c>
      <c r="D594" s="31" t="s">
        <v>1301</v>
      </c>
      <c r="E594" s="27">
        <v>927.84</v>
      </c>
      <c r="F594" s="28"/>
      <c r="G594" s="28"/>
      <c r="H594" s="11"/>
      <c r="I594" s="11"/>
      <c r="J594" s="11"/>
      <c r="K594" s="27">
        <f t="shared" si="9"/>
        <v>927.84</v>
      </c>
      <c r="L594" s="225"/>
      <c r="N594" s="191"/>
      <c r="O594" s="191"/>
    </row>
    <row r="595" spans="2:15" s="2" customFormat="1" ht="15" customHeight="1" x14ac:dyDescent="0.3">
      <c r="B595" s="36" t="s">
        <v>1302</v>
      </c>
      <c r="C595" s="31" t="s">
        <v>1300</v>
      </c>
      <c r="D595" s="31" t="s">
        <v>1303</v>
      </c>
      <c r="E595" s="27">
        <v>1004.92</v>
      </c>
      <c r="F595" s="28"/>
      <c r="G595" s="28"/>
      <c r="H595" s="11"/>
      <c r="I595" s="11"/>
      <c r="J595" s="11"/>
      <c r="K595" s="33">
        <f t="shared" si="9"/>
        <v>1004.92</v>
      </c>
      <c r="L595" s="226"/>
      <c r="M595" s="34"/>
      <c r="N595" s="191"/>
      <c r="O595" s="191"/>
    </row>
    <row r="596" spans="2:15" s="2" customFormat="1" ht="15" customHeight="1" x14ac:dyDescent="0.3">
      <c r="B596" s="36" t="s">
        <v>1304</v>
      </c>
      <c r="C596" s="31" t="s">
        <v>1300</v>
      </c>
      <c r="D596" s="31" t="s">
        <v>1305</v>
      </c>
      <c r="E596" s="27">
        <v>531.03</v>
      </c>
      <c r="F596" s="28"/>
      <c r="G596" s="28"/>
      <c r="H596" s="11"/>
      <c r="I596" s="11"/>
      <c r="J596" s="11"/>
      <c r="K596" s="33">
        <f t="shared" si="9"/>
        <v>531.03</v>
      </c>
      <c r="L596" s="226"/>
      <c r="M596" s="34"/>
      <c r="N596" s="191"/>
      <c r="O596" s="191"/>
    </row>
    <row r="597" spans="2:15" s="2" customFormat="1" ht="15" customHeight="1" x14ac:dyDescent="0.3">
      <c r="B597" s="36" t="s">
        <v>1306</v>
      </c>
      <c r="C597" s="31" t="s">
        <v>1300</v>
      </c>
      <c r="D597" s="31" t="s">
        <v>1307</v>
      </c>
      <c r="E597" s="27">
        <v>3080.16</v>
      </c>
      <c r="F597" s="28"/>
      <c r="G597" s="28"/>
      <c r="H597" s="11"/>
      <c r="I597" s="11"/>
      <c r="J597" s="11"/>
      <c r="K597" s="33">
        <f t="shared" si="9"/>
        <v>3080.16</v>
      </c>
      <c r="L597" s="226"/>
      <c r="M597" s="34"/>
      <c r="N597" s="191"/>
      <c r="O597" s="191"/>
    </row>
    <row r="598" spans="2:15" s="2" customFormat="1" ht="15" customHeight="1" x14ac:dyDescent="0.3">
      <c r="B598" s="36" t="s">
        <v>1308</v>
      </c>
      <c r="C598" s="31" t="s">
        <v>1300</v>
      </c>
      <c r="D598" s="31" t="s">
        <v>1309</v>
      </c>
      <c r="E598" s="27">
        <v>4726.7700000000004</v>
      </c>
      <c r="F598" s="28"/>
      <c r="G598" s="28"/>
      <c r="H598" s="11"/>
      <c r="I598" s="11"/>
      <c r="J598" s="11"/>
      <c r="K598" s="33">
        <f t="shared" si="9"/>
        <v>4726.7700000000004</v>
      </c>
      <c r="L598" s="226"/>
      <c r="M598" s="34"/>
      <c r="N598" s="191"/>
      <c r="O598" s="191"/>
    </row>
    <row r="599" spans="2:15" s="2" customFormat="1" ht="15" customHeight="1" x14ac:dyDescent="0.3">
      <c r="B599" s="36" t="s">
        <v>1310</v>
      </c>
      <c r="C599" s="31" t="s">
        <v>1300</v>
      </c>
      <c r="D599" s="31" t="s">
        <v>1311</v>
      </c>
      <c r="E599" s="27">
        <v>350.27</v>
      </c>
      <c r="F599" s="28"/>
      <c r="G599" s="28"/>
      <c r="H599" s="11"/>
      <c r="I599" s="11"/>
      <c r="J599" s="11"/>
      <c r="K599" s="33">
        <f t="shared" si="9"/>
        <v>350.27</v>
      </c>
      <c r="L599" s="226"/>
      <c r="M599" s="34"/>
      <c r="N599" s="191"/>
      <c r="O599" s="191"/>
    </row>
    <row r="600" spans="2:15" s="2" customFormat="1" ht="15" customHeight="1" x14ac:dyDescent="0.3">
      <c r="B600" s="36" t="s">
        <v>1312</v>
      </c>
      <c r="C600" s="31" t="s">
        <v>1300</v>
      </c>
      <c r="D600" s="31" t="s">
        <v>1313</v>
      </c>
      <c r="E600" s="27">
        <v>80.56</v>
      </c>
      <c r="F600" s="28"/>
      <c r="G600" s="28"/>
      <c r="H600" s="11"/>
      <c r="I600" s="11"/>
      <c r="J600" s="11"/>
      <c r="K600" s="33">
        <f t="shared" si="9"/>
        <v>80.56</v>
      </c>
      <c r="L600" s="226"/>
      <c r="M600" s="34"/>
      <c r="N600" s="191"/>
      <c r="O600" s="191"/>
    </row>
    <row r="601" spans="2:15" s="2" customFormat="1" ht="15" customHeight="1" x14ac:dyDescent="0.3">
      <c r="B601" s="36" t="s">
        <v>1314</v>
      </c>
      <c r="C601" s="31" t="s">
        <v>1300</v>
      </c>
      <c r="D601" s="31" t="s">
        <v>1315</v>
      </c>
      <c r="E601" s="27">
        <v>80.56</v>
      </c>
      <c r="F601" s="28"/>
      <c r="G601" s="28"/>
      <c r="H601" s="11"/>
      <c r="I601" s="11"/>
      <c r="J601" s="11"/>
      <c r="K601" s="33">
        <f t="shared" si="9"/>
        <v>80.56</v>
      </c>
      <c r="L601" s="226"/>
      <c r="M601" s="34"/>
      <c r="N601" s="191"/>
      <c r="O601" s="191"/>
    </row>
    <row r="602" spans="2:15" s="2" customFormat="1" ht="15" customHeight="1" x14ac:dyDescent="0.3">
      <c r="B602" s="36" t="s">
        <v>1316</v>
      </c>
      <c r="C602" s="31" t="s">
        <v>1300</v>
      </c>
      <c r="D602" s="31" t="s">
        <v>1317</v>
      </c>
      <c r="E602" s="27">
        <v>80.56</v>
      </c>
      <c r="F602" s="28"/>
      <c r="G602" s="28"/>
      <c r="H602" s="11"/>
      <c r="I602" s="11"/>
      <c r="J602" s="11"/>
      <c r="K602" s="33">
        <f t="shared" si="9"/>
        <v>80.56</v>
      </c>
      <c r="L602" s="226"/>
      <c r="M602" s="34"/>
      <c r="N602" s="191"/>
      <c r="O602" s="191"/>
    </row>
    <row r="603" spans="2:15" s="2" customFormat="1" ht="15" customHeight="1" x14ac:dyDescent="0.3">
      <c r="B603" s="36" t="s">
        <v>1318</v>
      </c>
      <c r="C603" s="31" t="s">
        <v>1300</v>
      </c>
      <c r="D603" s="31" t="s">
        <v>1319</v>
      </c>
      <c r="E603" s="27">
        <v>80.56</v>
      </c>
      <c r="F603" s="28"/>
      <c r="G603" s="28"/>
      <c r="H603" s="11"/>
      <c r="I603" s="11"/>
      <c r="J603" s="11"/>
      <c r="K603" s="33">
        <f t="shared" si="9"/>
        <v>80.56</v>
      </c>
      <c r="L603" s="226"/>
      <c r="M603" s="34"/>
      <c r="N603" s="191"/>
      <c r="O603" s="191"/>
    </row>
    <row r="604" spans="2:15" s="2" customFormat="1" ht="15" customHeight="1" x14ac:dyDescent="0.3">
      <c r="B604" s="36" t="s">
        <v>1320</v>
      </c>
      <c r="C604" s="31" t="s">
        <v>1300</v>
      </c>
      <c r="D604" s="31" t="s">
        <v>1321</v>
      </c>
      <c r="E604" s="27">
        <v>99.14</v>
      </c>
      <c r="F604" s="28"/>
      <c r="G604" s="28"/>
      <c r="H604" s="11"/>
      <c r="I604" s="11"/>
      <c r="J604" s="11"/>
      <c r="K604" s="33">
        <f t="shared" si="9"/>
        <v>99.14</v>
      </c>
      <c r="L604" s="226"/>
      <c r="M604" s="34"/>
      <c r="N604" s="191"/>
      <c r="O604" s="191"/>
    </row>
    <row r="605" spans="2:15" s="2" customFormat="1" ht="15" customHeight="1" x14ac:dyDescent="0.3">
      <c r="B605" s="36" t="s">
        <v>1322</v>
      </c>
      <c r="C605" s="31" t="s">
        <v>1300</v>
      </c>
      <c r="D605" s="31" t="s">
        <v>1323</v>
      </c>
      <c r="E605" s="27">
        <v>376.7</v>
      </c>
      <c r="F605" s="28"/>
      <c r="G605" s="28"/>
      <c r="H605" s="11"/>
      <c r="I605" s="11"/>
      <c r="J605" s="11"/>
      <c r="K605" s="33">
        <f t="shared" si="9"/>
        <v>376.7</v>
      </c>
      <c r="L605" s="226"/>
      <c r="M605" s="34"/>
      <c r="N605" s="191"/>
      <c r="O605" s="191"/>
    </row>
    <row r="606" spans="2:15" s="2" customFormat="1" ht="15" customHeight="1" x14ac:dyDescent="0.3">
      <c r="B606" s="36" t="s">
        <v>1324</v>
      </c>
      <c r="C606" s="31" t="s">
        <v>1300</v>
      </c>
      <c r="D606" s="31" t="s">
        <v>1325</v>
      </c>
      <c r="E606" s="27">
        <v>153.31</v>
      </c>
      <c r="F606" s="28"/>
      <c r="G606" s="28"/>
      <c r="H606" s="11"/>
      <c r="I606" s="11"/>
      <c r="J606" s="11"/>
      <c r="K606" s="33">
        <f t="shared" si="9"/>
        <v>153.31</v>
      </c>
      <c r="L606" s="226"/>
      <c r="M606" s="34"/>
      <c r="N606" s="191"/>
      <c r="O606" s="191"/>
    </row>
    <row r="607" spans="2:15" s="2" customFormat="1" ht="15" customHeight="1" x14ac:dyDescent="0.3">
      <c r="B607" s="36" t="s">
        <v>1326</v>
      </c>
      <c r="C607" s="31" t="s">
        <v>1300</v>
      </c>
      <c r="D607" s="31" t="s">
        <v>1327</v>
      </c>
      <c r="E607" s="27">
        <v>131.43</v>
      </c>
      <c r="F607" s="28"/>
      <c r="G607" s="28"/>
      <c r="H607" s="11"/>
      <c r="I607" s="11"/>
      <c r="J607" s="11"/>
      <c r="K607" s="33">
        <f t="shared" si="9"/>
        <v>131.43</v>
      </c>
      <c r="L607" s="226"/>
      <c r="M607" s="34"/>
      <c r="N607" s="191"/>
      <c r="O607" s="191"/>
    </row>
    <row r="608" spans="2:15" s="2" customFormat="1" ht="15" customHeight="1" x14ac:dyDescent="0.3">
      <c r="B608" s="36" t="s">
        <v>1328</v>
      </c>
      <c r="C608" s="31" t="s">
        <v>1300</v>
      </c>
      <c r="D608" s="31" t="s">
        <v>1329</v>
      </c>
      <c r="E608" s="27">
        <v>169.49</v>
      </c>
      <c r="F608" s="28"/>
      <c r="G608" s="28"/>
      <c r="H608" s="11"/>
      <c r="I608" s="11"/>
      <c r="J608" s="11"/>
      <c r="K608" s="33">
        <f t="shared" si="9"/>
        <v>169.49</v>
      </c>
      <c r="L608" s="226"/>
      <c r="M608" s="34"/>
      <c r="N608" s="191"/>
      <c r="O608" s="191"/>
    </row>
    <row r="609" spans="2:15" s="2" customFormat="1" ht="15" customHeight="1" x14ac:dyDescent="0.3">
      <c r="B609" s="36" t="s">
        <v>1330</v>
      </c>
      <c r="C609" s="31" t="s">
        <v>1300</v>
      </c>
      <c r="D609" s="31" t="s">
        <v>1331</v>
      </c>
      <c r="E609" s="27">
        <v>52.38</v>
      </c>
      <c r="F609" s="28"/>
      <c r="G609" s="28"/>
      <c r="H609" s="11"/>
      <c r="I609" s="11"/>
      <c r="J609" s="11"/>
      <c r="K609" s="33">
        <f t="shared" si="9"/>
        <v>52.38</v>
      </c>
      <c r="L609" s="226"/>
      <c r="M609" s="34"/>
      <c r="N609" s="191"/>
      <c r="O609" s="191"/>
    </row>
    <row r="610" spans="2:15" s="2" customFormat="1" ht="15" customHeight="1" x14ac:dyDescent="0.3">
      <c r="B610" s="36" t="s">
        <v>1332</v>
      </c>
      <c r="C610" s="31" t="s">
        <v>1300</v>
      </c>
      <c r="D610" s="31" t="s">
        <v>1333</v>
      </c>
      <c r="E610" s="27">
        <v>2319.8000000000002</v>
      </c>
      <c r="F610" s="28"/>
      <c r="G610" s="28"/>
      <c r="H610" s="11"/>
      <c r="I610" s="11"/>
      <c r="J610" s="11"/>
      <c r="K610" s="33">
        <f t="shared" si="9"/>
        <v>2319.8000000000002</v>
      </c>
      <c r="L610" s="226"/>
      <c r="M610" s="34"/>
      <c r="N610" s="191"/>
      <c r="O610" s="191"/>
    </row>
    <row r="611" spans="2:15" s="2" customFormat="1" ht="14.25" customHeight="1" x14ac:dyDescent="0.3">
      <c r="B611" s="36" t="s">
        <v>1334</v>
      </c>
      <c r="C611" s="31" t="s">
        <v>1335</v>
      </c>
      <c r="D611" s="31" t="s">
        <v>1336</v>
      </c>
      <c r="E611" s="27">
        <v>744.85</v>
      </c>
      <c r="F611" s="28"/>
      <c r="G611" s="28"/>
      <c r="H611" s="11"/>
      <c r="I611" s="11"/>
      <c r="J611" s="11"/>
      <c r="K611" s="27">
        <f t="shared" si="9"/>
        <v>744.85</v>
      </c>
      <c r="L611" s="225"/>
      <c r="N611" s="191"/>
      <c r="O611" s="191"/>
    </row>
    <row r="612" spans="2:15" s="2" customFormat="1" ht="14.25" customHeight="1" x14ac:dyDescent="0.3">
      <c r="B612" s="36" t="s">
        <v>1337</v>
      </c>
      <c r="C612" s="31" t="s">
        <v>1335</v>
      </c>
      <c r="D612" s="31" t="s">
        <v>1338</v>
      </c>
      <c r="E612" s="27">
        <v>49.04</v>
      </c>
      <c r="F612" s="28"/>
      <c r="G612" s="28"/>
      <c r="H612" s="11"/>
      <c r="I612" s="11"/>
      <c r="J612" s="11"/>
      <c r="K612" s="33">
        <f t="shared" si="9"/>
        <v>49.04</v>
      </c>
      <c r="L612" s="226"/>
      <c r="M612" s="34"/>
      <c r="N612" s="191"/>
      <c r="O612" s="191"/>
    </row>
    <row r="613" spans="2:15" s="2" customFormat="1" ht="14.25" customHeight="1" x14ac:dyDescent="0.3">
      <c r="B613" s="36" t="s">
        <v>1339</v>
      </c>
      <c r="C613" s="31" t="s">
        <v>1335</v>
      </c>
      <c r="D613" s="31" t="s">
        <v>1340</v>
      </c>
      <c r="E613" s="27">
        <v>2907.94</v>
      </c>
      <c r="F613" s="28"/>
      <c r="G613" s="28"/>
      <c r="H613" s="11"/>
      <c r="I613" s="11"/>
      <c r="J613" s="11"/>
      <c r="K613" s="33">
        <f t="shared" si="9"/>
        <v>2907.94</v>
      </c>
      <c r="L613" s="226"/>
      <c r="M613" s="34"/>
      <c r="N613" s="191"/>
      <c r="O613" s="191"/>
    </row>
    <row r="614" spans="2:15" s="2" customFormat="1" ht="14.25" customHeight="1" x14ac:dyDescent="0.3">
      <c r="B614" s="36" t="s">
        <v>1341</v>
      </c>
      <c r="C614" s="31" t="s">
        <v>1335</v>
      </c>
      <c r="D614" s="31" t="s">
        <v>1342</v>
      </c>
      <c r="E614" s="27">
        <v>1568.86</v>
      </c>
      <c r="F614" s="28"/>
      <c r="G614" s="28"/>
      <c r="H614" s="11"/>
      <c r="I614" s="11"/>
      <c r="J614" s="11"/>
      <c r="K614" s="33">
        <f t="shared" si="9"/>
        <v>1568.86</v>
      </c>
      <c r="L614" s="226"/>
      <c r="M614" s="34"/>
      <c r="N614" s="191"/>
      <c r="O614" s="191"/>
    </row>
    <row r="615" spans="2:15" s="2" customFormat="1" ht="14.25" customHeight="1" x14ac:dyDescent="0.3">
      <c r="B615" s="36" t="s">
        <v>1343</v>
      </c>
      <c r="C615" s="31" t="s">
        <v>1335</v>
      </c>
      <c r="D615" s="31" t="s">
        <v>1344</v>
      </c>
      <c r="E615" s="27">
        <v>19.64</v>
      </c>
      <c r="F615" s="28"/>
      <c r="G615" s="28"/>
      <c r="H615" s="11"/>
      <c r="I615" s="11"/>
      <c r="J615" s="11"/>
      <c r="K615" s="33">
        <f t="shared" si="9"/>
        <v>19.64</v>
      </c>
      <c r="L615" s="226"/>
      <c r="M615" s="34"/>
      <c r="N615" s="191"/>
      <c r="O615" s="191"/>
    </row>
    <row r="616" spans="2:15" s="2" customFormat="1" ht="14.25" customHeight="1" x14ac:dyDescent="0.3">
      <c r="B616" s="36" t="s">
        <v>1345</v>
      </c>
      <c r="C616" s="31" t="s">
        <v>1335</v>
      </c>
      <c r="D616" s="31" t="s">
        <v>1346</v>
      </c>
      <c r="E616" s="27">
        <v>127.52</v>
      </c>
      <c r="F616" s="28"/>
      <c r="G616" s="28"/>
      <c r="H616" s="11"/>
      <c r="I616" s="11"/>
      <c r="J616" s="11"/>
      <c r="K616" s="33">
        <f t="shared" si="9"/>
        <v>127.52</v>
      </c>
      <c r="L616" s="226"/>
      <c r="M616" s="34"/>
      <c r="N616" s="191"/>
      <c r="O616" s="191"/>
    </row>
    <row r="617" spans="2:15" s="2" customFormat="1" ht="14.25" customHeight="1" x14ac:dyDescent="0.3">
      <c r="B617" s="36" t="s">
        <v>1347</v>
      </c>
      <c r="C617" s="31" t="s">
        <v>1335</v>
      </c>
      <c r="D617" s="31" t="s">
        <v>1348</v>
      </c>
      <c r="E617" s="27">
        <v>524.1</v>
      </c>
      <c r="F617" s="28"/>
      <c r="G617" s="28"/>
      <c r="H617" s="11"/>
      <c r="I617" s="11"/>
      <c r="J617" s="11"/>
      <c r="K617" s="33">
        <f t="shared" si="9"/>
        <v>524.1</v>
      </c>
      <c r="L617" s="226"/>
      <c r="M617" s="34"/>
      <c r="N617" s="191"/>
      <c r="O617" s="191"/>
    </row>
    <row r="618" spans="2:15" s="2" customFormat="1" ht="14.25" customHeight="1" x14ac:dyDescent="0.3">
      <c r="B618" s="36" t="s">
        <v>1349</v>
      </c>
      <c r="C618" s="31" t="s">
        <v>1335</v>
      </c>
      <c r="D618" s="31" t="s">
        <v>1350</v>
      </c>
      <c r="E618" s="27">
        <v>941.72</v>
      </c>
      <c r="F618" s="28"/>
      <c r="G618" s="28"/>
      <c r="H618" s="11"/>
      <c r="I618" s="11"/>
      <c r="J618" s="11"/>
      <c r="K618" s="33">
        <f t="shared" si="9"/>
        <v>941.72</v>
      </c>
      <c r="L618" s="226"/>
      <c r="M618" s="34"/>
      <c r="N618" s="191"/>
      <c r="O618" s="191"/>
    </row>
    <row r="619" spans="2:15" s="2" customFormat="1" ht="14.25" customHeight="1" x14ac:dyDescent="0.3">
      <c r="B619" s="36" t="s">
        <v>1351</v>
      </c>
      <c r="C619" s="43" t="s">
        <v>1352</v>
      </c>
      <c r="D619" s="31" t="s">
        <v>1353</v>
      </c>
      <c r="E619" s="27">
        <v>1600</v>
      </c>
      <c r="F619" s="28"/>
      <c r="G619" s="28"/>
      <c r="H619" s="11"/>
      <c r="I619" s="11"/>
      <c r="J619" s="11"/>
      <c r="K619" s="27">
        <f t="shared" si="9"/>
        <v>1600</v>
      </c>
      <c r="L619" s="225"/>
      <c r="N619" s="191"/>
      <c r="O619" s="191"/>
    </row>
    <row r="620" spans="2:15" s="2" customFormat="1" ht="14.4" x14ac:dyDescent="0.3">
      <c r="B620" s="36" t="s">
        <v>1354</v>
      </c>
      <c r="C620" s="31" t="s">
        <v>1355</v>
      </c>
      <c r="D620" s="31" t="s">
        <v>1356</v>
      </c>
      <c r="E620" s="27">
        <v>1600</v>
      </c>
      <c r="F620" s="28"/>
      <c r="G620" s="28"/>
      <c r="H620" s="11"/>
      <c r="I620" s="11"/>
      <c r="J620" s="11"/>
      <c r="K620" s="27">
        <f t="shared" si="9"/>
        <v>1600</v>
      </c>
      <c r="L620" s="225"/>
      <c r="N620" s="191"/>
      <c r="O620" s="191"/>
    </row>
    <row r="621" spans="2:15" s="2" customFormat="1" ht="14.4" x14ac:dyDescent="0.3">
      <c r="B621" s="36" t="s">
        <v>1357</v>
      </c>
      <c r="C621" s="31" t="s">
        <v>1358</v>
      </c>
      <c r="D621" s="31" t="s">
        <v>1359</v>
      </c>
      <c r="E621" s="27">
        <v>850</v>
      </c>
      <c r="F621" s="28"/>
      <c r="G621" s="28"/>
      <c r="H621" s="11"/>
      <c r="I621" s="11"/>
      <c r="J621" s="11"/>
      <c r="K621" s="27">
        <f t="shared" si="9"/>
        <v>850</v>
      </c>
      <c r="L621" s="225"/>
      <c r="N621" s="191"/>
      <c r="O621" s="191"/>
    </row>
    <row r="622" spans="2:15" s="2" customFormat="1" ht="14.4" x14ac:dyDescent="0.3">
      <c r="B622" s="36" t="s">
        <v>1360</v>
      </c>
      <c r="C622" s="31" t="s">
        <v>1361</v>
      </c>
      <c r="D622" s="31" t="s">
        <v>1362</v>
      </c>
      <c r="E622" s="27">
        <v>518.51</v>
      </c>
      <c r="F622" s="28"/>
      <c r="G622" s="28"/>
      <c r="H622" s="11"/>
      <c r="I622" s="11"/>
      <c r="J622" s="11"/>
      <c r="K622" s="27">
        <f t="shared" si="9"/>
        <v>518.51</v>
      </c>
      <c r="L622" s="225"/>
      <c r="N622" s="191"/>
      <c r="O622" s="191"/>
    </row>
    <row r="623" spans="2:15" s="2" customFormat="1" ht="15" customHeight="1" x14ac:dyDescent="0.3">
      <c r="B623" s="36" t="s">
        <v>1363</v>
      </c>
      <c r="C623" s="31" t="s">
        <v>1361</v>
      </c>
      <c r="D623" s="31" t="s">
        <v>1364</v>
      </c>
      <c r="E623" s="27">
        <v>2106.67</v>
      </c>
      <c r="F623" s="28"/>
      <c r="G623" s="28"/>
      <c r="H623" s="11"/>
      <c r="I623" s="11"/>
      <c r="J623" s="11"/>
      <c r="K623" s="33">
        <f t="shared" si="9"/>
        <v>2106.67</v>
      </c>
      <c r="L623" s="226"/>
      <c r="M623" s="34"/>
      <c r="N623" s="191"/>
      <c r="O623" s="191"/>
    </row>
    <row r="624" spans="2:15" s="2" customFormat="1" ht="14.4" x14ac:dyDescent="0.3">
      <c r="B624" s="36" t="s">
        <v>1365</v>
      </c>
      <c r="C624" s="31" t="s">
        <v>1366</v>
      </c>
      <c r="D624" s="31" t="s">
        <v>1367</v>
      </c>
      <c r="E624" s="27">
        <v>7000</v>
      </c>
      <c r="F624" s="191"/>
      <c r="G624" s="28">
        <v>-7000</v>
      </c>
      <c r="H624" s="11"/>
      <c r="I624" s="11"/>
      <c r="J624" s="11"/>
      <c r="K624" s="27">
        <f t="shared" si="9"/>
        <v>0</v>
      </c>
      <c r="L624" s="225"/>
      <c r="N624" s="184" t="s">
        <v>9</v>
      </c>
      <c r="O624" s="187" t="s">
        <v>2096</v>
      </c>
    </row>
    <row r="625" spans="2:15" s="2" customFormat="1" ht="14.4" x14ac:dyDescent="0.3">
      <c r="B625" s="36" t="s">
        <v>1368</v>
      </c>
      <c r="C625" s="31" t="s">
        <v>1369</v>
      </c>
      <c r="D625" s="31" t="s">
        <v>1370</v>
      </c>
      <c r="E625" s="27">
        <v>93.85</v>
      </c>
      <c r="F625" s="191"/>
      <c r="G625" s="28">
        <v>-93.85</v>
      </c>
      <c r="H625" s="11"/>
      <c r="I625" s="11"/>
      <c r="J625" s="11"/>
      <c r="K625" s="27">
        <f t="shared" si="9"/>
        <v>0</v>
      </c>
      <c r="L625" s="225"/>
      <c r="N625" s="184" t="s">
        <v>9</v>
      </c>
      <c r="O625" s="187" t="s">
        <v>2104</v>
      </c>
    </row>
    <row r="626" spans="2:15" s="2" customFormat="1" ht="14.4" x14ac:dyDescent="0.3">
      <c r="B626" s="36" t="s">
        <v>1371</v>
      </c>
      <c r="C626" s="31" t="s">
        <v>1372</v>
      </c>
      <c r="D626" s="31" t="s">
        <v>54</v>
      </c>
      <c r="E626" s="27"/>
      <c r="F626" s="28"/>
      <c r="G626" s="28"/>
      <c r="H626" s="11"/>
      <c r="I626" s="11"/>
      <c r="J626" s="11"/>
      <c r="K626" s="27">
        <f t="shared" si="9"/>
        <v>0</v>
      </c>
      <c r="L626" s="225"/>
      <c r="N626" s="191"/>
      <c r="O626" s="191"/>
    </row>
    <row r="627" spans="2:15" s="2" customFormat="1" ht="14.4" x14ac:dyDescent="0.3">
      <c r="B627" s="36" t="s">
        <v>1373</v>
      </c>
      <c r="C627" s="31" t="s">
        <v>1374</v>
      </c>
      <c r="D627" s="31" t="s">
        <v>1375</v>
      </c>
      <c r="E627" s="27">
        <v>500</v>
      </c>
      <c r="F627" s="28"/>
      <c r="G627" s="28">
        <v>-500</v>
      </c>
      <c r="H627" s="11"/>
      <c r="I627" s="11"/>
      <c r="J627" s="11"/>
      <c r="K627" s="27">
        <f t="shared" si="9"/>
        <v>0</v>
      </c>
      <c r="L627" s="225"/>
      <c r="N627" s="184" t="s">
        <v>9</v>
      </c>
      <c r="O627" s="187" t="s">
        <v>2099</v>
      </c>
    </row>
    <row r="628" spans="2:15" s="2" customFormat="1" ht="15" customHeight="1" x14ac:dyDescent="0.3">
      <c r="B628" s="36" t="s">
        <v>1376</v>
      </c>
      <c r="C628" s="31" t="s">
        <v>1374</v>
      </c>
      <c r="D628" s="31" t="s">
        <v>1377</v>
      </c>
      <c r="E628" s="27">
        <v>3114</v>
      </c>
      <c r="F628" s="28"/>
      <c r="G628" s="28">
        <v>-3114</v>
      </c>
      <c r="H628" s="11"/>
      <c r="I628" s="11"/>
      <c r="J628" s="11"/>
      <c r="K628" s="33">
        <f t="shared" si="9"/>
        <v>0</v>
      </c>
      <c r="L628" s="226"/>
      <c r="M628" s="34"/>
      <c r="N628" s="184" t="s">
        <v>9</v>
      </c>
      <c r="O628" s="187" t="s">
        <v>2099</v>
      </c>
    </row>
    <row r="629" spans="2:15" s="2" customFormat="1" ht="14.4" x14ac:dyDescent="0.3">
      <c r="B629" s="36" t="s">
        <v>1378</v>
      </c>
      <c r="C629" s="31" t="s">
        <v>1379</v>
      </c>
      <c r="D629" s="31" t="s">
        <v>1380</v>
      </c>
      <c r="E629" s="27">
        <v>-23999.63</v>
      </c>
      <c r="F629" s="191"/>
      <c r="G629" s="28">
        <v>23999.63</v>
      </c>
      <c r="H629" s="11"/>
      <c r="I629" s="11"/>
      <c r="J629" s="11"/>
      <c r="K629" s="27">
        <f t="shared" si="9"/>
        <v>0</v>
      </c>
      <c r="L629" s="225"/>
      <c r="N629" s="184" t="s">
        <v>9</v>
      </c>
      <c r="O629" s="187" t="s">
        <v>2097</v>
      </c>
    </row>
    <row r="630" spans="2:15" s="2" customFormat="1" ht="16.2" x14ac:dyDescent="0.3">
      <c r="B630" s="36" t="s">
        <v>1381</v>
      </c>
      <c r="C630" s="31" t="s">
        <v>1382</v>
      </c>
      <c r="D630" s="31" t="s">
        <v>1383</v>
      </c>
      <c r="E630" s="27">
        <v>56.35</v>
      </c>
      <c r="F630" s="191"/>
      <c r="G630" s="28">
        <v>-56.35</v>
      </c>
      <c r="H630" s="11"/>
      <c r="I630" s="11"/>
      <c r="J630" s="11"/>
      <c r="K630" s="27">
        <f t="shared" si="9"/>
        <v>0</v>
      </c>
      <c r="L630" s="225"/>
      <c r="N630" s="184" t="s">
        <v>9</v>
      </c>
      <c r="O630" s="187" t="s">
        <v>2098</v>
      </c>
    </row>
    <row r="631" spans="2:15" s="2" customFormat="1" ht="14.4" x14ac:dyDescent="0.3">
      <c r="B631" s="36" t="s">
        <v>1384</v>
      </c>
      <c r="C631" s="31" t="s">
        <v>1385</v>
      </c>
      <c r="D631" s="31" t="s">
        <v>54</v>
      </c>
      <c r="E631" s="27"/>
      <c r="F631" s="28"/>
      <c r="G631" s="28"/>
      <c r="H631" s="11"/>
      <c r="I631" s="11"/>
      <c r="J631" s="11"/>
      <c r="K631" s="27">
        <f t="shared" si="9"/>
        <v>0</v>
      </c>
      <c r="L631" s="225"/>
      <c r="N631" s="191"/>
      <c r="O631" s="191"/>
    </row>
    <row r="632" spans="2:15" s="2" customFormat="1" ht="14.4" x14ac:dyDescent="0.3">
      <c r="B632" s="36" t="s">
        <v>1386</v>
      </c>
      <c r="C632" s="31" t="s">
        <v>1387</v>
      </c>
      <c r="D632" s="31" t="s">
        <v>54</v>
      </c>
      <c r="E632" s="32"/>
      <c r="F632" s="28"/>
      <c r="G632" s="28"/>
      <c r="H632" s="11"/>
      <c r="I632" s="11"/>
      <c r="J632" s="11"/>
      <c r="K632" s="27">
        <f t="shared" si="9"/>
        <v>0</v>
      </c>
      <c r="L632" s="227"/>
      <c r="N632" s="191"/>
      <c r="O632" s="191"/>
    </row>
    <row r="633" spans="2:15" s="2" customFormat="1" ht="15" customHeight="1" x14ac:dyDescent="0.3">
      <c r="B633" s="36" t="s">
        <v>1388</v>
      </c>
      <c r="C633" s="31" t="s">
        <v>1387</v>
      </c>
      <c r="D633" s="31" t="s">
        <v>1389</v>
      </c>
      <c r="E633" s="32">
        <v>642.91</v>
      </c>
      <c r="F633" s="28"/>
      <c r="G633" s="28"/>
      <c r="H633" s="11"/>
      <c r="I633" s="11"/>
      <c r="J633" s="11"/>
      <c r="K633" s="27">
        <f t="shared" si="9"/>
        <v>642.91</v>
      </c>
      <c r="L633" s="44"/>
      <c r="M633" s="34"/>
      <c r="N633" s="191"/>
      <c r="O633" s="191"/>
    </row>
    <row r="634" spans="2:15" s="2" customFormat="1" ht="15" customHeight="1" x14ac:dyDescent="0.3">
      <c r="B634" s="36" t="s">
        <v>1390</v>
      </c>
      <c r="C634" s="31" t="s">
        <v>1387</v>
      </c>
      <c r="D634" s="31" t="s">
        <v>1391</v>
      </c>
      <c r="E634" s="32">
        <v>50.91</v>
      </c>
      <c r="F634" s="28"/>
      <c r="G634" s="28"/>
      <c r="H634" s="11"/>
      <c r="I634" s="11"/>
      <c r="J634" s="11"/>
      <c r="K634" s="27">
        <f t="shared" si="9"/>
        <v>50.91</v>
      </c>
      <c r="L634" s="45"/>
      <c r="M634" s="34"/>
      <c r="N634" s="191"/>
      <c r="O634" s="191"/>
    </row>
    <row r="635" spans="2:15" s="2" customFormat="1" ht="15" customHeight="1" x14ac:dyDescent="0.3">
      <c r="B635" s="36" t="s">
        <v>1392</v>
      </c>
      <c r="C635" s="31" t="s">
        <v>1387</v>
      </c>
      <c r="D635" s="31" t="s">
        <v>1393</v>
      </c>
      <c r="E635" s="32">
        <v>110</v>
      </c>
      <c r="F635" s="191"/>
      <c r="G635" s="28">
        <v>-110</v>
      </c>
      <c r="H635" s="11"/>
      <c r="I635" s="11"/>
      <c r="J635" s="11"/>
      <c r="K635" s="27">
        <f t="shared" si="9"/>
        <v>0</v>
      </c>
      <c r="L635" s="45"/>
      <c r="M635" s="34"/>
      <c r="N635" s="184" t="s">
        <v>9</v>
      </c>
      <c r="O635" s="187" t="s">
        <v>2107</v>
      </c>
    </row>
    <row r="636" spans="2:15" s="2" customFormat="1" ht="15" customHeight="1" x14ac:dyDescent="0.3">
      <c r="B636" s="36" t="s">
        <v>1394</v>
      </c>
      <c r="C636" s="31" t="s">
        <v>1387</v>
      </c>
      <c r="D636" s="31" t="s">
        <v>1395</v>
      </c>
      <c r="E636" s="32">
        <v>2974.3</v>
      </c>
      <c r="F636" s="191"/>
      <c r="G636" s="28"/>
      <c r="H636" s="11"/>
      <c r="I636" s="11"/>
      <c r="J636" s="11"/>
      <c r="K636" s="27">
        <f t="shared" si="9"/>
        <v>2974.3</v>
      </c>
      <c r="L636" s="45"/>
      <c r="M636" s="34"/>
      <c r="N636" s="191"/>
      <c r="O636" s="191"/>
    </row>
    <row r="637" spans="2:15" s="2" customFormat="1" ht="15" customHeight="1" x14ac:dyDescent="0.3">
      <c r="B637" s="36" t="s">
        <v>1396</v>
      </c>
      <c r="C637" s="31" t="s">
        <v>1387</v>
      </c>
      <c r="D637" s="31" t="s">
        <v>1397</v>
      </c>
      <c r="E637" s="32">
        <v>42026.42</v>
      </c>
      <c r="F637" s="191"/>
      <c r="G637" s="28"/>
      <c r="H637" s="11"/>
      <c r="I637" s="11"/>
      <c r="J637" s="11"/>
      <c r="K637" s="27">
        <f t="shared" si="9"/>
        <v>42026.42</v>
      </c>
      <c r="L637" s="45"/>
      <c r="M637" s="34"/>
      <c r="N637" s="191"/>
      <c r="O637" s="191"/>
    </row>
    <row r="638" spans="2:15" s="2" customFormat="1" ht="15" customHeight="1" x14ac:dyDescent="0.3">
      <c r="B638" s="36" t="s">
        <v>1398</v>
      </c>
      <c r="C638" s="31" t="s">
        <v>1387</v>
      </c>
      <c r="D638" s="31" t="s">
        <v>1399</v>
      </c>
      <c r="E638" s="32">
        <v>2420</v>
      </c>
      <c r="F638" s="191"/>
      <c r="G638" s="28">
        <v>-2420</v>
      </c>
      <c r="H638" s="11"/>
      <c r="I638" s="11"/>
      <c r="J638" s="11"/>
      <c r="K638" s="27">
        <f t="shared" si="9"/>
        <v>0</v>
      </c>
      <c r="L638" s="45"/>
      <c r="M638" s="34"/>
      <c r="N638" s="184" t="s">
        <v>9</v>
      </c>
      <c r="O638" s="187" t="s">
        <v>2099</v>
      </c>
    </row>
    <row r="639" spans="2:15" s="2" customFormat="1" ht="15" customHeight="1" x14ac:dyDescent="0.3">
      <c r="B639" s="36" t="s">
        <v>1400</v>
      </c>
      <c r="C639" s="31" t="s">
        <v>1387</v>
      </c>
      <c r="D639" s="31" t="s">
        <v>1401</v>
      </c>
      <c r="E639" s="32">
        <v>2043.13</v>
      </c>
      <c r="F639" s="191"/>
      <c r="G639" s="28"/>
      <c r="H639" s="11"/>
      <c r="I639" s="11"/>
      <c r="J639" s="11"/>
      <c r="K639" s="27">
        <f t="shared" si="9"/>
        <v>2043.13</v>
      </c>
      <c r="L639" s="45"/>
      <c r="M639" s="34"/>
      <c r="N639" s="191"/>
      <c r="O639" s="191"/>
    </row>
    <row r="640" spans="2:15" s="2" customFormat="1" ht="15" customHeight="1" x14ac:dyDescent="0.3">
      <c r="B640" s="36" t="s">
        <v>1402</v>
      </c>
      <c r="C640" s="31" t="s">
        <v>1387</v>
      </c>
      <c r="D640" s="31" t="s">
        <v>1403</v>
      </c>
      <c r="E640" s="32">
        <v>1023.06</v>
      </c>
      <c r="F640" s="191"/>
      <c r="G640" s="28">
        <v>-1023.06</v>
      </c>
      <c r="H640" s="11"/>
      <c r="I640" s="11"/>
      <c r="J640" s="11"/>
      <c r="K640" s="27">
        <f t="shared" si="9"/>
        <v>0</v>
      </c>
      <c r="L640" s="45"/>
      <c r="M640" s="34"/>
      <c r="N640" s="184" t="s">
        <v>9</v>
      </c>
      <c r="O640" s="187" t="s">
        <v>2108</v>
      </c>
    </row>
    <row r="641" spans="2:15" s="2" customFormat="1" ht="15" customHeight="1" x14ac:dyDescent="0.3">
      <c r="B641" s="36" t="s">
        <v>1404</v>
      </c>
      <c r="C641" s="31" t="s">
        <v>1387</v>
      </c>
      <c r="D641" s="31" t="s">
        <v>1405</v>
      </c>
      <c r="E641" s="32">
        <v>630.65</v>
      </c>
      <c r="F641" s="191"/>
      <c r="G641" s="28"/>
      <c r="H641" s="11"/>
      <c r="I641" s="11"/>
      <c r="J641" s="11"/>
      <c r="K641" s="27">
        <f t="shared" si="9"/>
        <v>630.65</v>
      </c>
      <c r="L641" s="45"/>
      <c r="M641" s="34"/>
      <c r="N641" s="191"/>
      <c r="O641" s="191"/>
    </row>
    <row r="642" spans="2:15" s="2" customFormat="1" ht="15" customHeight="1" x14ac:dyDescent="0.3">
      <c r="B642" s="36" t="s">
        <v>1406</v>
      </c>
      <c r="C642" s="31" t="s">
        <v>1387</v>
      </c>
      <c r="D642" s="31" t="s">
        <v>1407</v>
      </c>
      <c r="E642" s="32">
        <v>1697.04</v>
      </c>
      <c r="F642" s="191"/>
      <c r="G642" s="28"/>
      <c r="H642" s="11"/>
      <c r="I642" s="11"/>
      <c r="J642" s="11"/>
      <c r="K642" s="27">
        <f t="shared" si="9"/>
        <v>1697.04</v>
      </c>
      <c r="L642" s="45"/>
      <c r="M642" s="34"/>
      <c r="N642" s="191"/>
      <c r="O642" s="191"/>
    </row>
    <row r="643" spans="2:15" s="2" customFormat="1" ht="15" customHeight="1" x14ac:dyDescent="0.3">
      <c r="B643" s="36" t="s">
        <v>1408</v>
      </c>
      <c r="C643" s="31" t="s">
        <v>1387</v>
      </c>
      <c r="D643" s="31" t="s">
        <v>1409</v>
      </c>
      <c r="E643" s="32">
        <v>330</v>
      </c>
      <c r="F643" s="191"/>
      <c r="G643" s="28">
        <v>-330</v>
      </c>
      <c r="H643" s="11"/>
      <c r="I643" s="11"/>
      <c r="J643" s="11"/>
      <c r="K643" s="27">
        <f t="shared" si="9"/>
        <v>0</v>
      </c>
      <c r="L643" s="45"/>
      <c r="M643" s="34"/>
      <c r="N643" s="184" t="s">
        <v>9</v>
      </c>
      <c r="O643" s="187" t="s">
        <v>2107</v>
      </c>
    </row>
    <row r="644" spans="2:15" s="2" customFormat="1" ht="15" customHeight="1" x14ac:dyDescent="0.3">
      <c r="B644" s="36" t="s">
        <v>1410</v>
      </c>
      <c r="C644" s="31" t="s">
        <v>1387</v>
      </c>
      <c r="D644" s="31" t="s">
        <v>1411</v>
      </c>
      <c r="E644" s="32">
        <v>263.05</v>
      </c>
      <c r="F644" s="191"/>
      <c r="G644" s="28"/>
      <c r="H644" s="11"/>
      <c r="I644" s="11"/>
      <c r="J644" s="11"/>
      <c r="K644" s="27">
        <f t="shared" si="9"/>
        <v>263.05</v>
      </c>
      <c r="L644" s="45"/>
      <c r="M644" s="34"/>
      <c r="N644" s="191"/>
      <c r="O644" s="191"/>
    </row>
    <row r="645" spans="2:15" s="2" customFormat="1" ht="15" customHeight="1" x14ac:dyDescent="0.3">
      <c r="B645" s="36" t="s">
        <v>1412</v>
      </c>
      <c r="C645" s="31" t="s">
        <v>1387</v>
      </c>
      <c r="D645" s="31" t="s">
        <v>1413</v>
      </c>
      <c r="E645" s="32">
        <v>1639.45</v>
      </c>
      <c r="F645" s="191"/>
      <c r="G645" s="28"/>
      <c r="H645" s="11"/>
      <c r="I645" s="11"/>
      <c r="J645" s="11"/>
      <c r="K645" s="27">
        <f t="shared" si="9"/>
        <v>1639.45</v>
      </c>
      <c r="L645" s="45"/>
      <c r="M645" s="34"/>
      <c r="N645" s="191"/>
      <c r="O645" s="191"/>
    </row>
    <row r="646" spans="2:15" s="2" customFormat="1" ht="15" customHeight="1" x14ac:dyDescent="0.3">
      <c r="B646" s="36" t="s">
        <v>1414</v>
      </c>
      <c r="C646" s="31" t="s">
        <v>1387</v>
      </c>
      <c r="D646" s="31" t="s">
        <v>1415</v>
      </c>
      <c r="E646" s="32">
        <v>550</v>
      </c>
      <c r="F646" s="191"/>
      <c r="G646" s="28">
        <v>-550</v>
      </c>
      <c r="H646" s="11"/>
      <c r="I646" s="11"/>
      <c r="J646" s="11"/>
      <c r="K646" s="27">
        <f t="shared" si="9"/>
        <v>0</v>
      </c>
      <c r="L646" s="45"/>
      <c r="M646" s="34"/>
      <c r="N646" s="184" t="s">
        <v>9</v>
      </c>
      <c r="O646" s="187" t="s">
        <v>2099</v>
      </c>
    </row>
    <row r="647" spans="2:15" s="2" customFormat="1" ht="15" customHeight="1" x14ac:dyDescent="0.3">
      <c r="B647" s="36" t="s">
        <v>1416</v>
      </c>
      <c r="C647" s="31" t="s">
        <v>1387</v>
      </c>
      <c r="D647" s="31" t="s">
        <v>1417</v>
      </c>
      <c r="E647" s="32">
        <v>158.34</v>
      </c>
      <c r="F647" s="28"/>
      <c r="G647" s="28"/>
      <c r="H647" s="11"/>
      <c r="I647" s="11"/>
      <c r="J647" s="11"/>
      <c r="K647" s="27">
        <f t="shared" si="9"/>
        <v>158.34</v>
      </c>
      <c r="L647" s="45"/>
      <c r="M647" s="34"/>
      <c r="N647" s="191"/>
      <c r="O647" s="191"/>
    </row>
    <row r="648" spans="2:15" s="2" customFormat="1" ht="15" customHeight="1" x14ac:dyDescent="0.3">
      <c r="B648" s="36" t="s">
        <v>1418</v>
      </c>
      <c r="C648" s="31" t="s">
        <v>1387</v>
      </c>
      <c r="D648" s="31" t="s">
        <v>1419</v>
      </c>
      <c r="E648" s="32">
        <v>2520.81</v>
      </c>
      <c r="F648" s="28"/>
      <c r="G648" s="28"/>
      <c r="H648" s="11"/>
      <c r="I648" s="11"/>
      <c r="J648" s="11"/>
      <c r="K648" s="27">
        <f t="shared" ref="K648:K680" si="10">SUM(E648:J648)</f>
        <v>2520.81</v>
      </c>
      <c r="L648" s="45"/>
      <c r="M648" s="34"/>
      <c r="N648" s="191"/>
      <c r="O648" s="191"/>
    </row>
    <row r="649" spans="2:15" s="2" customFormat="1" ht="15" customHeight="1" x14ac:dyDescent="0.3">
      <c r="B649" s="36" t="s">
        <v>1420</v>
      </c>
      <c r="C649" s="31" t="s">
        <v>1387</v>
      </c>
      <c r="D649" s="31" t="s">
        <v>1421</v>
      </c>
      <c r="E649" s="32">
        <v>220</v>
      </c>
      <c r="F649" s="191"/>
      <c r="G649" s="28">
        <v>-220</v>
      </c>
      <c r="H649" s="11"/>
      <c r="I649" s="11"/>
      <c r="J649" s="11"/>
      <c r="K649" s="27">
        <f t="shared" si="10"/>
        <v>0</v>
      </c>
      <c r="L649" s="45"/>
      <c r="M649" s="34"/>
      <c r="N649" s="184" t="s">
        <v>9</v>
      </c>
      <c r="O649" s="187" t="s">
        <v>2099</v>
      </c>
    </row>
    <row r="650" spans="2:15" s="2" customFormat="1" ht="15" customHeight="1" x14ac:dyDescent="0.3">
      <c r="B650" s="36" t="s">
        <v>1422</v>
      </c>
      <c r="C650" s="31" t="s">
        <v>1387</v>
      </c>
      <c r="D650" s="31" t="s">
        <v>1423</v>
      </c>
      <c r="E650" s="32">
        <v>48.39</v>
      </c>
      <c r="F650" s="191"/>
      <c r="G650" s="28"/>
      <c r="H650" s="11"/>
      <c r="I650" s="11"/>
      <c r="J650" s="11"/>
      <c r="K650" s="27">
        <f t="shared" si="10"/>
        <v>48.39</v>
      </c>
      <c r="L650" s="45"/>
      <c r="M650" s="34"/>
      <c r="N650" s="191"/>
      <c r="O650" s="191"/>
    </row>
    <row r="651" spans="2:15" s="2" customFormat="1" ht="15" customHeight="1" x14ac:dyDescent="0.3">
      <c r="B651" s="36" t="s">
        <v>1424</v>
      </c>
      <c r="C651" s="31" t="s">
        <v>1387</v>
      </c>
      <c r="D651" s="31" t="s">
        <v>1425</v>
      </c>
      <c r="E651" s="32">
        <v>1729.72</v>
      </c>
      <c r="F651" s="191"/>
      <c r="G651" s="28"/>
      <c r="H651" s="11"/>
      <c r="I651" s="11"/>
      <c r="J651" s="11"/>
      <c r="K651" s="27">
        <f t="shared" si="10"/>
        <v>1729.72</v>
      </c>
      <c r="L651" s="45"/>
      <c r="M651" s="34"/>
      <c r="N651" s="191"/>
      <c r="O651" s="191"/>
    </row>
    <row r="652" spans="2:15" s="2" customFormat="1" ht="15" customHeight="1" x14ac:dyDescent="0.3">
      <c r="B652" s="36" t="s">
        <v>1426</v>
      </c>
      <c r="C652" s="31" t="s">
        <v>1387</v>
      </c>
      <c r="D652" s="31" t="s">
        <v>1427</v>
      </c>
      <c r="E652" s="32">
        <v>44.14</v>
      </c>
      <c r="F652" s="191"/>
      <c r="G652" s="28"/>
      <c r="H652" s="11"/>
      <c r="I652" s="11"/>
      <c r="J652" s="11"/>
      <c r="K652" s="27">
        <f t="shared" si="10"/>
        <v>44.14</v>
      </c>
      <c r="L652" s="45"/>
      <c r="M652" s="34"/>
      <c r="N652" s="191"/>
      <c r="O652" s="191"/>
    </row>
    <row r="653" spans="2:15" s="2" customFormat="1" ht="15" customHeight="1" x14ac:dyDescent="0.3">
      <c r="B653" s="36" t="s">
        <v>1428</v>
      </c>
      <c r="C653" s="31" t="s">
        <v>1387</v>
      </c>
      <c r="D653" s="31" t="s">
        <v>1429</v>
      </c>
      <c r="E653" s="32">
        <v>367.04</v>
      </c>
      <c r="F653" s="191"/>
      <c r="G653" s="28"/>
      <c r="H653" s="11"/>
      <c r="I653" s="11"/>
      <c r="J653" s="11"/>
      <c r="K653" s="27">
        <f t="shared" si="10"/>
        <v>367.04</v>
      </c>
      <c r="L653" s="45"/>
      <c r="M653" s="34"/>
      <c r="N653" s="191"/>
      <c r="O653" s="191"/>
    </row>
    <row r="654" spans="2:15" s="2" customFormat="1" ht="15" customHeight="1" x14ac:dyDescent="0.3">
      <c r="B654" s="36" t="s">
        <v>1430</v>
      </c>
      <c r="C654" s="31" t="s">
        <v>1387</v>
      </c>
      <c r="D654" s="31" t="s">
        <v>1431</v>
      </c>
      <c r="E654" s="32">
        <v>330</v>
      </c>
      <c r="F654" s="191"/>
      <c r="G654" s="28">
        <v>-330</v>
      </c>
      <c r="H654" s="11"/>
      <c r="I654" s="11"/>
      <c r="J654" s="11"/>
      <c r="K654" s="27">
        <f t="shared" si="10"/>
        <v>0</v>
      </c>
      <c r="L654" s="45"/>
      <c r="M654" s="34"/>
      <c r="N654" s="184" t="s">
        <v>9</v>
      </c>
      <c r="O654" s="187" t="s">
        <v>2107</v>
      </c>
    </row>
    <row r="655" spans="2:15" s="2" customFormat="1" ht="15" customHeight="1" x14ac:dyDescent="0.3">
      <c r="B655" s="36" t="s">
        <v>1432</v>
      </c>
      <c r="C655" s="31" t="s">
        <v>1387</v>
      </c>
      <c r="D655" s="31" t="s">
        <v>1433</v>
      </c>
      <c r="E655" s="32">
        <v>6400</v>
      </c>
      <c r="F655" s="191"/>
      <c r="G655" s="28"/>
      <c r="H655" s="11"/>
      <c r="I655" s="11"/>
      <c r="J655" s="11"/>
      <c r="K655" s="27">
        <f t="shared" si="10"/>
        <v>6400</v>
      </c>
      <c r="L655" s="45"/>
      <c r="M655" s="34"/>
      <c r="N655" s="191"/>
      <c r="O655" s="191"/>
    </row>
    <row r="656" spans="2:15" s="2" customFormat="1" ht="15" customHeight="1" x14ac:dyDescent="0.3">
      <c r="B656" s="36" t="s">
        <v>1434</v>
      </c>
      <c r="C656" s="31" t="s">
        <v>1387</v>
      </c>
      <c r="D656" s="31" t="s">
        <v>1435</v>
      </c>
      <c r="E656" s="32">
        <v>23.37</v>
      </c>
      <c r="F656" s="191"/>
      <c r="G656" s="28"/>
      <c r="H656" s="11"/>
      <c r="I656" s="11"/>
      <c r="J656" s="11"/>
      <c r="K656" s="27">
        <f t="shared" si="10"/>
        <v>23.37</v>
      </c>
      <c r="L656" s="45"/>
      <c r="M656" s="34"/>
      <c r="N656" s="191"/>
      <c r="O656" s="191"/>
    </row>
    <row r="657" spans="2:15" s="2" customFormat="1" ht="15" customHeight="1" x14ac:dyDescent="0.3">
      <c r="B657" s="36" t="s">
        <v>1436</v>
      </c>
      <c r="C657" s="31" t="s">
        <v>1387</v>
      </c>
      <c r="D657" s="31" t="s">
        <v>1437</v>
      </c>
      <c r="E657" s="32">
        <v>220</v>
      </c>
      <c r="F657" s="191"/>
      <c r="G657" s="28">
        <v>-220</v>
      </c>
      <c r="H657" s="11"/>
      <c r="I657" s="11"/>
      <c r="J657" s="11"/>
      <c r="K657" s="27">
        <f t="shared" si="10"/>
        <v>0</v>
      </c>
      <c r="L657" s="45"/>
      <c r="M657" s="34"/>
      <c r="N657" s="184" t="s">
        <v>9</v>
      </c>
      <c r="O657" s="187" t="s">
        <v>2099</v>
      </c>
    </row>
    <row r="658" spans="2:15" s="2" customFormat="1" ht="15" customHeight="1" x14ac:dyDescent="0.3">
      <c r="B658" s="36" t="s">
        <v>1438</v>
      </c>
      <c r="C658" s="31" t="s">
        <v>1387</v>
      </c>
      <c r="D658" s="31" t="s">
        <v>1439</v>
      </c>
      <c r="E658" s="32">
        <v>11326.57</v>
      </c>
      <c r="F658" s="191"/>
      <c r="G658" s="28"/>
      <c r="H658" s="11"/>
      <c r="I658" s="11"/>
      <c r="J658" s="11"/>
      <c r="K658" s="27">
        <f t="shared" si="10"/>
        <v>11326.57</v>
      </c>
      <c r="L658" s="45"/>
      <c r="M658" s="34"/>
      <c r="N658" s="191"/>
      <c r="O658" s="191"/>
    </row>
    <row r="659" spans="2:15" s="2" customFormat="1" ht="15" customHeight="1" x14ac:dyDescent="0.3">
      <c r="B659" s="36" t="s">
        <v>1440</v>
      </c>
      <c r="C659" s="31" t="s">
        <v>1387</v>
      </c>
      <c r="D659" s="31" t="s">
        <v>1441</v>
      </c>
      <c r="E659" s="32">
        <v>550</v>
      </c>
      <c r="F659" s="191"/>
      <c r="G659" s="28">
        <v>-550</v>
      </c>
      <c r="H659" s="11"/>
      <c r="I659" s="11"/>
      <c r="J659" s="11"/>
      <c r="K659" s="27">
        <f t="shared" si="10"/>
        <v>0</v>
      </c>
      <c r="L659" s="45"/>
      <c r="M659" s="34"/>
      <c r="N659" s="184" t="s">
        <v>9</v>
      </c>
      <c r="O659" s="187" t="s">
        <v>2099</v>
      </c>
    </row>
    <row r="660" spans="2:15" s="2" customFormat="1" ht="15" customHeight="1" x14ac:dyDescent="0.3">
      <c r="B660" s="36" t="s">
        <v>1442</v>
      </c>
      <c r="C660" s="31" t="s">
        <v>1387</v>
      </c>
      <c r="D660" s="31" t="s">
        <v>1443</v>
      </c>
      <c r="E660" s="32">
        <v>1519.23</v>
      </c>
      <c r="F660" s="191"/>
      <c r="G660" s="28">
        <v>-1519.23</v>
      </c>
      <c r="H660" s="11"/>
      <c r="I660" s="11"/>
      <c r="J660" s="11"/>
      <c r="K660" s="27">
        <f t="shared" si="10"/>
        <v>0</v>
      </c>
      <c r="L660" s="45"/>
      <c r="M660" s="34"/>
      <c r="N660" s="184" t="s">
        <v>9</v>
      </c>
      <c r="O660" s="187" t="s">
        <v>2105</v>
      </c>
    </row>
    <row r="661" spans="2:15" s="2" customFormat="1" ht="15" customHeight="1" x14ac:dyDescent="0.3">
      <c r="B661" s="36" t="s">
        <v>1444</v>
      </c>
      <c r="C661" s="31" t="s">
        <v>1387</v>
      </c>
      <c r="D661" s="31" t="s">
        <v>1445</v>
      </c>
      <c r="E661" s="32">
        <v>22829.23</v>
      </c>
      <c r="F661" s="191"/>
      <c r="G661" s="28">
        <v>-22829.23</v>
      </c>
      <c r="H661" s="11"/>
      <c r="I661" s="11"/>
      <c r="J661" s="11"/>
      <c r="K661" s="27">
        <f t="shared" si="10"/>
        <v>0</v>
      </c>
      <c r="L661" s="45"/>
      <c r="M661" s="34"/>
      <c r="N661" s="184" t="s">
        <v>9</v>
      </c>
      <c r="O661" s="187" t="s">
        <v>2105</v>
      </c>
    </row>
    <row r="662" spans="2:15" s="2" customFormat="1" ht="15" customHeight="1" x14ac:dyDescent="0.3">
      <c r="B662" s="36" t="s">
        <v>1446</v>
      </c>
      <c r="C662" s="31" t="s">
        <v>1387</v>
      </c>
      <c r="D662" s="31" t="s">
        <v>1447</v>
      </c>
      <c r="E662" s="32">
        <v>1559.48</v>
      </c>
      <c r="F662" s="28"/>
      <c r="G662" s="28"/>
      <c r="H662" s="11"/>
      <c r="I662" s="11"/>
      <c r="J662" s="11"/>
      <c r="K662" s="27">
        <f t="shared" si="10"/>
        <v>1559.48</v>
      </c>
      <c r="L662" s="45"/>
      <c r="M662" s="34"/>
      <c r="N662" s="191"/>
      <c r="O662" s="191"/>
    </row>
    <row r="663" spans="2:15" s="2" customFormat="1" ht="15" customHeight="1" x14ac:dyDescent="0.3">
      <c r="B663" s="36" t="s">
        <v>1448</v>
      </c>
      <c r="C663" s="31" t="s">
        <v>1387</v>
      </c>
      <c r="D663" s="31" t="s">
        <v>1449</v>
      </c>
      <c r="E663" s="32">
        <v>3032.72</v>
      </c>
      <c r="F663" s="28"/>
      <c r="G663" s="28"/>
      <c r="H663" s="11"/>
      <c r="I663" s="11"/>
      <c r="J663" s="11"/>
      <c r="K663" s="27">
        <f t="shared" si="10"/>
        <v>3032.72</v>
      </c>
      <c r="L663" s="45"/>
      <c r="M663" s="34"/>
      <c r="N663" s="191"/>
      <c r="O663" s="191"/>
    </row>
    <row r="664" spans="2:15" s="2" customFormat="1" ht="15" customHeight="1" x14ac:dyDescent="0.3">
      <c r="B664" s="36" t="s">
        <v>1450</v>
      </c>
      <c r="C664" s="31" t="s">
        <v>1387</v>
      </c>
      <c r="D664" s="31" t="s">
        <v>1451</v>
      </c>
      <c r="E664" s="32">
        <v>4101.84</v>
      </c>
      <c r="F664" s="28"/>
      <c r="G664" s="28"/>
      <c r="H664" s="11"/>
      <c r="I664" s="11"/>
      <c r="J664" s="11"/>
      <c r="K664" s="27">
        <f t="shared" si="10"/>
        <v>4101.84</v>
      </c>
      <c r="L664" s="45"/>
      <c r="M664" s="34"/>
      <c r="N664" s="191"/>
      <c r="O664" s="191"/>
    </row>
    <row r="665" spans="2:15" s="2" customFormat="1" ht="15" customHeight="1" x14ac:dyDescent="0.3">
      <c r="B665" s="36" t="s">
        <v>1452</v>
      </c>
      <c r="C665" s="31" t="s">
        <v>1387</v>
      </c>
      <c r="D665" s="31" t="s">
        <v>1453</v>
      </c>
      <c r="E665" s="32">
        <v>3754.72</v>
      </c>
      <c r="F665" s="28"/>
      <c r="G665" s="28"/>
      <c r="H665" s="11"/>
      <c r="I665" s="11"/>
      <c r="J665" s="11"/>
      <c r="K665" s="27">
        <f t="shared" si="10"/>
        <v>3754.72</v>
      </c>
      <c r="L665" s="45"/>
      <c r="M665" s="34"/>
      <c r="N665" s="191"/>
      <c r="O665" s="191"/>
    </row>
    <row r="666" spans="2:15" s="2" customFormat="1" ht="15" customHeight="1" x14ac:dyDescent="0.3">
      <c r="B666" s="36" t="s">
        <v>1454</v>
      </c>
      <c r="C666" s="31" t="s">
        <v>1387</v>
      </c>
      <c r="D666" s="31" t="s">
        <v>1455</v>
      </c>
      <c r="E666" s="32">
        <v>1428.63</v>
      </c>
      <c r="F666" s="28"/>
      <c r="G666" s="28"/>
      <c r="H666" s="11"/>
      <c r="I666" s="11"/>
      <c r="J666" s="11"/>
      <c r="K666" s="27">
        <f t="shared" si="10"/>
        <v>1428.63</v>
      </c>
      <c r="L666" s="45"/>
      <c r="M666" s="34"/>
      <c r="N666" s="191"/>
      <c r="O666" s="191"/>
    </row>
    <row r="667" spans="2:15" s="2" customFormat="1" ht="15" customHeight="1" x14ac:dyDescent="0.3">
      <c r="B667" s="36" t="s">
        <v>1456</v>
      </c>
      <c r="C667" s="31" t="s">
        <v>1387</v>
      </c>
      <c r="D667" s="31" t="s">
        <v>1457</v>
      </c>
      <c r="E667" s="32">
        <v>7839</v>
      </c>
      <c r="F667" s="28"/>
      <c r="G667" s="28"/>
      <c r="H667" s="11"/>
      <c r="I667" s="11"/>
      <c r="J667" s="11"/>
      <c r="K667" s="27">
        <f t="shared" si="10"/>
        <v>7839</v>
      </c>
      <c r="L667" s="45"/>
      <c r="M667" s="34"/>
      <c r="N667" s="191"/>
      <c r="O667" s="191"/>
    </row>
    <row r="668" spans="2:15" s="2" customFormat="1" ht="15" customHeight="1" x14ac:dyDescent="0.3">
      <c r="B668" s="36" t="s">
        <v>1458</v>
      </c>
      <c r="C668" s="31" t="s">
        <v>1387</v>
      </c>
      <c r="D668" s="31" t="s">
        <v>1459</v>
      </c>
      <c r="E668" s="32">
        <v>9027.08</v>
      </c>
      <c r="F668" s="28"/>
      <c r="G668" s="28"/>
      <c r="H668" s="11"/>
      <c r="I668" s="11"/>
      <c r="J668" s="11"/>
      <c r="K668" s="27">
        <f t="shared" si="10"/>
        <v>9027.08</v>
      </c>
      <c r="L668" s="45"/>
      <c r="M668" s="34"/>
      <c r="N668" s="191"/>
      <c r="O668" s="191"/>
    </row>
    <row r="669" spans="2:15" s="2" customFormat="1" ht="15" customHeight="1" x14ac:dyDescent="0.3">
      <c r="B669" s="36" t="s">
        <v>1460</v>
      </c>
      <c r="C669" s="31" t="s">
        <v>1387</v>
      </c>
      <c r="D669" s="31" t="s">
        <v>1461</v>
      </c>
      <c r="E669" s="32">
        <v>125782.39</v>
      </c>
      <c r="F669" s="28"/>
      <c r="G669" s="28"/>
      <c r="H669" s="11"/>
      <c r="I669" s="11"/>
      <c r="J669" s="11"/>
      <c r="K669" s="27">
        <f t="shared" si="10"/>
        <v>125782.39</v>
      </c>
      <c r="L669" s="45"/>
      <c r="M669" s="34"/>
      <c r="N669" s="191"/>
      <c r="O669" s="191"/>
    </row>
    <row r="670" spans="2:15" s="2" customFormat="1" ht="15" customHeight="1" x14ac:dyDescent="0.3">
      <c r="B670" s="36" t="s">
        <v>1462</v>
      </c>
      <c r="C670" s="31" t="s">
        <v>1387</v>
      </c>
      <c r="D670" s="31" t="s">
        <v>1463</v>
      </c>
      <c r="E670" s="32">
        <v>14179</v>
      </c>
      <c r="F670" s="28"/>
      <c r="G670" s="28"/>
      <c r="H670" s="11"/>
      <c r="I670" s="11"/>
      <c r="J670" s="11"/>
      <c r="K670" s="27">
        <f t="shared" si="10"/>
        <v>14179</v>
      </c>
      <c r="L670" s="45"/>
      <c r="M670" s="34"/>
      <c r="N670" s="191"/>
      <c r="O670" s="191"/>
    </row>
    <row r="671" spans="2:15" s="2" customFormat="1" ht="15" customHeight="1" x14ac:dyDescent="0.3">
      <c r="B671" s="36" t="s">
        <v>1464</v>
      </c>
      <c r="C671" s="31" t="s">
        <v>1387</v>
      </c>
      <c r="D671" s="31" t="s">
        <v>1465</v>
      </c>
      <c r="E671" s="32">
        <v>5533.68</v>
      </c>
      <c r="F671" s="28"/>
      <c r="G671" s="28"/>
      <c r="H671" s="11"/>
      <c r="I671" s="11"/>
      <c r="J671" s="11"/>
      <c r="K671" s="27">
        <f t="shared" si="10"/>
        <v>5533.68</v>
      </c>
      <c r="L671" s="45"/>
      <c r="M671" s="34"/>
      <c r="N671" s="191"/>
      <c r="O671" s="191"/>
    </row>
    <row r="672" spans="2:15" s="2" customFormat="1" ht="15" customHeight="1" x14ac:dyDescent="0.3">
      <c r="B672" s="36" t="s">
        <v>1466</v>
      </c>
      <c r="C672" s="31" t="s">
        <v>1387</v>
      </c>
      <c r="D672" s="31" t="s">
        <v>1467</v>
      </c>
      <c r="E672" s="32">
        <v>85825.21</v>
      </c>
      <c r="F672" s="28"/>
      <c r="G672" s="28"/>
      <c r="H672" s="11"/>
      <c r="I672" s="11"/>
      <c r="J672" s="11"/>
      <c r="K672" s="27">
        <f t="shared" si="10"/>
        <v>85825.21</v>
      </c>
      <c r="L672" s="45"/>
      <c r="M672" s="34"/>
      <c r="N672" s="191"/>
      <c r="O672" s="191"/>
    </row>
    <row r="673" spans="2:15" s="2" customFormat="1" ht="15" customHeight="1" x14ac:dyDescent="0.3">
      <c r="B673" s="36" t="s">
        <v>1468</v>
      </c>
      <c r="C673" s="31" t="s">
        <v>1387</v>
      </c>
      <c r="D673" s="31" t="s">
        <v>1469</v>
      </c>
      <c r="E673" s="32">
        <v>1466.7</v>
      </c>
      <c r="F673" s="28"/>
      <c r="G673" s="28"/>
      <c r="H673" s="11"/>
      <c r="I673" s="11"/>
      <c r="J673" s="11"/>
      <c r="K673" s="27">
        <f t="shared" si="10"/>
        <v>1466.7</v>
      </c>
      <c r="L673" s="45"/>
      <c r="M673" s="34"/>
      <c r="N673" s="191"/>
      <c r="O673" s="191"/>
    </row>
    <row r="674" spans="2:15" s="2" customFormat="1" ht="15" customHeight="1" x14ac:dyDescent="0.3">
      <c r="B674" s="36" t="s">
        <v>1470</v>
      </c>
      <c r="C674" s="31" t="s">
        <v>1387</v>
      </c>
      <c r="D674" s="31" t="s">
        <v>1471</v>
      </c>
      <c r="E674" s="32">
        <v>16346.98</v>
      </c>
      <c r="F674" s="28"/>
      <c r="G674" s="28"/>
      <c r="H674" s="11"/>
      <c r="I674" s="11"/>
      <c r="J674" s="11"/>
      <c r="K674" s="27">
        <f t="shared" si="10"/>
        <v>16346.98</v>
      </c>
      <c r="L674" s="45"/>
      <c r="M674" s="34"/>
      <c r="N674" s="191"/>
      <c r="O674" s="191"/>
    </row>
    <row r="675" spans="2:15" s="2" customFormat="1" ht="15" customHeight="1" x14ac:dyDescent="0.3">
      <c r="B675" s="36" t="s">
        <v>1472</v>
      </c>
      <c r="C675" s="31" t="s">
        <v>1387</v>
      </c>
      <c r="D675" s="31" t="s">
        <v>1473</v>
      </c>
      <c r="E675" s="32">
        <v>-3438</v>
      </c>
      <c r="F675" s="28"/>
      <c r="G675" s="28"/>
      <c r="H675" s="11"/>
      <c r="I675" s="11"/>
      <c r="J675" s="11"/>
      <c r="K675" s="27">
        <f t="shared" si="10"/>
        <v>-3438</v>
      </c>
      <c r="L675" s="45"/>
      <c r="M675" s="34"/>
      <c r="N675" s="191"/>
      <c r="O675" s="191"/>
    </row>
    <row r="676" spans="2:15" s="2" customFormat="1" ht="15" customHeight="1" x14ac:dyDescent="0.3">
      <c r="B676" s="36" t="s">
        <v>1474</v>
      </c>
      <c r="C676" s="31" t="s">
        <v>1387</v>
      </c>
      <c r="D676" s="31" t="s">
        <v>1475</v>
      </c>
      <c r="E676" s="32">
        <v>339.03</v>
      </c>
      <c r="F676" s="28"/>
      <c r="G676" s="28"/>
      <c r="H676" s="11"/>
      <c r="I676" s="11"/>
      <c r="J676" s="11"/>
      <c r="K676" s="27">
        <f t="shared" si="10"/>
        <v>339.03</v>
      </c>
      <c r="L676" s="45"/>
      <c r="M676" s="34"/>
      <c r="N676" s="191"/>
      <c r="O676" s="191"/>
    </row>
    <row r="677" spans="2:15" s="2" customFormat="1" ht="15" customHeight="1" x14ac:dyDescent="0.3">
      <c r="B677" s="36" t="s">
        <v>1476</v>
      </c>
      <c r="C677" s="31" t="s">
        <v>1387</v>
      </c>
      <c r="D677" s="31" t="s">
        <v>1477</v>
      </c>
      <c r="E677" s="32">
        <v>15251.89</v>
      </c>
      <c r="F677" s="28"/>
      <c r="G677" s="28"/>
      <c r="H677" s="11"/>
      <c r="I677" s="11"/>
      <c r="J677" s="11"/>
      <c r="K677" s="27">
        <f t="shared" si="10"/>
        <v>15251.89</v>
      </c>
      <c r="L677" s="45"/>
      <c r="M677" s="34"/>
      <c r="N677" s="191"/>
      <c r="O677" s="191"/>
    </row>
    <row r="678" spans="2:15" s="2" customFormat="1" ht="15" customHeight="1" x14ac:dyDescent="0.3">
      <c r="B678" s="36" t="s">
        <v>1478</v>
      </c>
      <c r="C678" s="31" t="s">
        <v>1387</v>
      </c>
      <c r="D678" s="31" t="s">
        <v>1479</v>
      </c>
      <c r="E678" s="32">
        <v>231.39</v>
      </c>
      <c r="F678" s="28"/>
      <c r="G678" s="28"/>
      <c r="H678" s="11"/>
      <c r="I678" s="11"/>
      <c r="J678" s="11"/>
      <c r="K678" s="27">
        <f t="shared" si="10"/>
        <v>231.39</v>
      </c>
      <c r="L678" s="45"/>
      <c r="M678" s="34"/>
      <c r="N678" s="191"/>
      <c r="O678" s="191"/>
    </row>
    <row r="679" spans="2:15" s="2" customFormat="1" ht="15" customHeight="1" x14ac:dyDescent="0.3">
      <c r="B679" s="36" t="s">
        <v>1480</v>
      </c>
      <c r="C679" s="31" t="s">
        <v>1387</v>
      </c>
      <c r="D679" s="31" t="s">
        <v>1481</v>
      </c>
      <c r="E679" s="32">
        <v>22451</v>
      </c>
      <c r="F679" s="191"/>
      <c r="G679" s="28">
        <v>-22451</v>
      </c>
      <c r="H679" s="11"/>
      <c r="I679" s="11"/>
      <c r="J679" s="11"/>
      <c r="K679" s="27">
        <f t="shared" si="10"/>
        <v>0</v>
      </c>
      <c r="L679" s="45"/>
      <c r="M679" s="34"/>
      <c r="N679" s="184" t="s">
        <v>9</v>
      </c>
      <c r="O679" s="187" t="s">
        <v>2105</v>
      </c>
    </row>
    <row r="680" spans="2:15" s="2" customFormat="1" ht="15" customHeight="1" x14ac:dyDescent="0.3">
      <c r="B680" s="36" t="s">
        <v>1482</v>
      </c>
      <c r="C680" s="31" t="s">
        <v>1387</v>
      </c>
      <c r="D680" s="31" t="s">
        <v>1483</v>
      </c>
      <c r="E680" s="32">
        <v>28736</v>
      </c>
      <c r="F680" s="191"/>
      <c r="G680" s="28">
        <v>-28736</v>
      </c>
      <c r="H680" s="11"/>
      <c r="I680" s="11"/>
      <c r="J680" s="11"/>
      <c r="K680" s="27">
        <f t="shared" si="10"/>
        <v>0</v>
      </c>
      <c r="L680" s="45"/>
      <c r="M680" s="34"/>
      <c r="N680" s="184" t="s">
        <v>9</v>
      </c>
      <c r="O680" s="187" t="s">
        <v>2105</v>
      </c>
    </row>
    <row r="681" spans="2:15" s="2" customFormat="1" ht="14.4" x14ac:dyDescent="0.3">
      <c r="B681" s="46"/>
      <c r="C681" s="47" t="s">
        <v>28</v>
      </c>
      <c r="D681" s="48" t="s">
        <v>54</v>
      </c>
      <c r="E681" s="49">
        <f t="shared" ref="E681:K681" si="11">SUM(E8:E680)</f>
        <v>5465982.4099999918</v>
      </c>
      <c r="F681" s="49">
        <f t="shared" si="11"/>
        <v>-95915.24</v>
      </c>
      <c r="G681" s="49">
        <f>SUM(G8:G680)</f>
        <v>-105664.57</v>
      </c>
      <c r="H681" s="49">
        <f t="shared" si="11"/>
        <v>0</v>
      </c>
      <c r="I681" s="49">
        <f t="shared" si="11"/>
        <v>0</v>
      </c>
      <c r="J681" s="49">
        <f t="shared" si="11"/>
        <v>0</v>
      </c>
      <c r="K681" s="49">
        <f t="shared" si="11"/>
        <v>5264402.599999994</v>
      </c>
      <c r="L681" s="6" t="s">
        <v>29</v>
      </c>
      <c r="N681" s="191"/>
      <c r="O681" s="191"/>
    </row>
    <row r="682" spans="2:15" s="13" customFormat="1" ht="10.199999999999999" x14ac:dyDescent="0.2">
      <c r="B682" s="50"/>
      <c r="C682" s="50"/>
      <c r="D682" s="50"/>
      <c r="E682" s="50"/>
      <c r="F682" s="50"/>
      <c r="G682" s="50"/>
      <c r="H682" s="50"/>
      <c r="I682" s="50"/>
      <c r="J682" s="50"/>
      <c r="K682" s="50"/>
      <c r="L682" s="50"/>
    </row>
    <row r="683" spans="2:15" s="13" customFormat="1" ht="10.199999999999999" x14ac:dyDescent="0.2">
      <c r="B683" s="51"/>
      <c r="C683" s="51"/>
      <c r="D683" s="51"/>
      <c r="E683" s="51"/>
      <c r="F683" s="211"/>
      <c r="G683" s="51"/>
      <c r="H683" s="51"/>
      <c r="I683" s="51"/>
      <c r="J683" s="51"/>
      <c r="K683" s="51"/>
      <c r="L683" s="51"/>
    </row>
    <row r="684" spans="2:15" s="13" customFormat="1" ht="13.2" x14ac:dyDescent="0.25">
      <c r="B684" s="52" t="s">
        <v>30</v>
      </c>
      <c r="C684" s="15" t="s">
        <v>31</v>
      </c>
      <c r="D684" s="53"/>
      <c r="E684" s="53"/>
      <c r="F684" s="209"/>
      <c r="G684" s="53"/>
      <c r="H684" s="53"/>
      <c r="I684" s="53"/>
      <c r="J684" s="53"/>
      <c r="K684" s="54"/>
      <c r="L684" s="55"/>
    </row>
    <row r="685" spans="2:15" s="13" customFormat="1" ht="13.2" x14ac:dyDescent="0.25">
      <c r="B685" s="16" t="s">
        <v>16</v>
      </c>
      <c r="C685" s="17" t="s">
        <v>1484</v>
      </c>
      <c r="D685" s="17"/>
      <c r="E685" s="17"/>
      <c r="F685" s="190"/>
      <c r="G685" s="17"/>
      <c r="H685" s="17"/>
      <c r="I685" s="17"/>
      <c r="J685" s="17"/>
      <c r="K685" s="18"/>
      <c r="L685" s="19"/>
    </row>
    <row r="686" spans="2:15" s="13" customFormat="1" ht="13.2" x14ac:dyDescent="0.25">
      <c r="B686" s="16" t="s">
        <v>17</v>
      </c>
      <c r="C686" s="17" t="s">
        <v>1485</v>
      </c>
      <c r="D686" s="17"/>
      <c r="E686" s="17"/>
      <c r="F686" s="17"/>
      <c r="G686" s="17"/>
      <c r="H686" s="17"/>
      <c r="I686" s="17"/>
      <c r="J686" s="17"/>
      <c r="K686" s="18"/>
      <c r="L686" s="19"/>
    </row>
    <row r="687" spans="2:15" s="13" customFormat="1" ht="13.2" x14ac:dyDescent="0.25">
      <c r="B687" s="16" t="s">
        <v>18</v>
      </c>
      <c r="C687" s="17" t="s">
        <v>1486</v>
      </c>
      <c r="D687" s="17"/>
      <c r="E687" s="17"/>
      <c r="F687" s="17"/>
      <c r="G687" s="17"/>
      <c r="H687" s="17"/>
      <c r="I687" s="17"/>
      <c r="J687" s="17"/>
      <c r="K687" s="18"/>
      <c r="L687" s="19"/>
    </row>
    <row r="688" spans="2:15" s="13" customFormat="1" ht="13.2" x14ac:dyDescent="0.25">
      <c r="B688" s="16"/>
      <c r="C688" s="17" t="s">
        <v>1487</v>
      </c>
      <c r="D688" s="17"/>
      <c r="E688" s="17"/>
      <c r="F688" s="17"/>
      <c r="G688" s="17"/>
      <c r="H688" s="17"/>
      <c r="I688" s="17"/>
      <c r="J688" s="17"/>
      <c r="K688" s="18"/>
      <c r="L688" s="19"/>
    </row>
    <row r="689" spans="2:12" s="13" customFormat="1" ht="13.2" x14ac:dyDescent="0.25">
      <c r="B689" s="16" t="s">
        <v>19</v>
      </c>
      <c r="C689" s="17" t="s">
        <v>1488</v>
      </c>
      <c r="D689" s="17"/>
      <c r="E689" s="17"/>
      <c r="F689" s="17"/>
      <c r="G689" s="17"/>
      <c r="H689" s="17"/>
      <c r="I689" s="17"/>
      <c r="J689" s="17"/>
      <c r="K689" s="18"/>
      <c r="L689" s="19"/>
    </row>
    <row r="690" spans="2:12" s="13" customFormat="1" ht="13.2" x14ac:dyDescent="0.25">
      <c r="B690" s="16" t="s">
        <v>20</v>
      </c>
      <c r="C690" s="17" t="s">
        <v>1489</v>
      </c>
      <c r="D690" s="17"/>
      <c r="E690" s="17"/>
      <c r="F690" s="17"/>
      <c r="G690" s="17"/>
      <c r="H690" s="17"/>
      <c r="I690" s="17"/>
      <c r="J690" s="17"/>
      <c r="K690" s="18"/>
      <c r="L690" s="19"/>
    </row>
    <row r="691" spans="2:12" s="13" customFormat="1" ht="13.2" x14ac:dyDescent="0.25">
      <c r="B691" s="16"/>
      <c r="C691" s="56" t="s">
        <v>1490</v>
      </c>
      <c r="D691" s="17"/>
      <c r="E691" s="17"/>
      <c r="F691" s="17"/>
      <c r="G691" s="17"/>
      <c r="H691" s="17"/>
      <c r="I691" s="17"/>
      <c r="J691" s="17"/>
      <c r="K691" s="18"/>
      <c r="L691" s="19"/>
    </row>
    <row r="692" spans="2:12" s="13" customFormat="1" ht="13.2" x14ac:dyDescent="0.25">
      <c r="B692" s="16"/>
      <c r="C692" s="56" t="s">
        <v>1491</v>
      </c>
      <c r="D692" s="17"/>
      <c r="E692" s="17"/>
      <c r="F692" s="17"/>
      <c r="G692" s="17"/>
      <c r="H692" s="17"/>
      <c r="I692" s="17"/>
      <c r="J692" s="17"/>
      <c r="K692" s="18"/>
      <c r="L692" s="19"/>
    </row>
    <row r="693" spans="2:12" s="13" customFormat="1" ht="13.2" x14ac:dyDescent="0.25">
      <c r="B693" s="16"/>
      <c r="C693" s="17" t="s">
        <v>1492</v>
      </c>
      <c r="D693" s="17"/>
      <c r="E693" s="17"/>
      <c r="F693" s="17"/>
      <c r="G693" s="17"/>
      <c r="H693" s="17"/>
      <c r="I693" s="17"/>
      <c r="J693" s="17"/>
      <c r="K693" s="18"/>
      <c r="L693" s="19"/>
    </row>
    <row r="694" spans="2:12" s="13" customFormat="1" ht="13.2" x14ac:dyDescent="0.25">
      <c r="B694" s="16"/>
      <c r="C694" s="17" t="s">
        <v>1493</v>
      </c>
      <c r="D694" s="17"/>
      <c r="E694" s="17"/>
      <c r="F694" s="17"/>
      <c r="G694" s="17"/>
      <c r="H694" s="17"/>
      <c r="I694" s="17"/>
      <c r="J694" s="17"/>
      <c r="K694" s="18"/>
      <c r="L694" s="19"/>
    </row>
    <row r="695" spans="2:12" s="13" customFormat="1" ht="13.2" x14ac:dyDescent="0.25">
      <c r="B695" s="16"/>
      <c r="C695" s="17" t="s">
        <v>1494</v>
      </c>
      <c r="D695" s="17"/>
      <c r="E695" s="17"/>
      <c r="F695" s="17"/>
      <c r="G695" s="17"/>
      <c r="H695" s="17"/>
      <c r="I695" s="17"/>
      <c r="J695" s="17"/>
      <c r="K695" s="18"/>
      <c r="L695" s="19"/>
    </row>
    <row r="696" spans="2:12" s="13" customFormat="1" ht="13.2" x14ac:dyDescent="0.25">
      <c r="B696" s="16" t="s">
        <v>21</v>
      </c>
      <c r="C696" s="17" t="s">
        <v>1495</v>
      </c>
      <c r="D696" s="17"/>
      <c r="E696" s="17"/>
      <c r="F696" s="17"/>
      <c r="G696" s="17"/>
      <c r="H696" s="17"/>
      <c r="I696" s="17"/>
      <c r="J696" s="17"/>
      <c r="K696" s="18"/>
      <c r="L696" s="19"/>
    </row>
    <row r="697" spans="2:12" s="13" customFormat="1" ht="13.2" x14ac:dyDescent="0.25">
      <c r="B697" s="16" t="s">
        <v>22</v>
      </c>
      <c r="C697" s="17" t="s">
        <v>1496</v>
      </c>
      <c r="D697" s="17"/>
      <c r="E697" s="17"/>
      <c r="F697" s="17"/>
      <c r="G697" s="17"/>
      <c r="H697" s="17"/>
      <c r="I697" s="17"/>
      <c r="J697" s="17"/>
      <c r="K697" s="18"/>
      <c r="L697" s="19"/>
    </row>
    <row r="698" spans="2:12" s="13" customFormat="1" ht="13.2" x14ac:dyDescent="0.25">
      <c r="B698" s="16" t="s">
        <v>23</v>
      </c>
      <c r="C698" s="17" t="s">
        <v>1497</v>
      </c>
      <c r="D698" s="17"/>
      <c r="E698" s="17"/>
      <c r="F698" s="17"/>
      <c r="G698" s="17"/>
      <c r="H698" s="17"/>
      <c r="I698" s="17"/>
      <c r="J698" s="17"/>
      <c r="K698" s="18"/>
      <c r="L698" s="19"/>
    </row>
    <row r="699" spans="2:12" s="13" customFormat="1" ht="13.2" x14ac:dyDescent="0.25">
      <c r="B699" s="20" t="s">
        <v>25</v>
      </c>
      <c r="C699" s="21" t="s">
        <v>1498</v>
      </c>
      <c r="D699" s="22"/>
      <c r="E699" s="22"/>
      <c r="F699" s="22"/>
      <c r="G699" s="22"/>
      <c r="H699" s="22"/>
      <c r="I699" s="22"/>
      <c r="J699" s="22"/>
      <c r="K699" s="22"/>
      <c r="L699" s="57"/>
    </row>
  </sheetData>
  <mergeCells count="2">
    <mergeCell ref="F7:J7"/>
    <mergeCell ref="L8:L632"/>
  </mergeCells>
  <pageMargins left="0.69999998807907104" right="0.69999998807907104" top="0.75" bottom="0.75" header="0.30000001192092901" footer="0.30000001192092901"/>
  <pageSetup scale="31" orientation="portrait" useFirstPageNumber="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W108"/>
  <sheetViews>
    <sheetView workbookViewId="0">
      <pane ySplit="7" topLeftCell="A92" activePane="bottomLeft" state="frozen"/>
      <selection pane="bottomLeft" activeCell="C106" sqref="C106"/>
    </sheetView>
  </sheetViews>
  <sheetFormatPr defaultColWidth="9.109375" defaultRowHeight="12.75" customHeight="1" x14ac:dyDescent="0.3"/>
  <cols>
    <col min="1" max="1" width="4.33203125" style="1" customWidth="1"/>
    <col min="2" max="2" width="9" style="1" customWidth="1"/>
    <col min="3" max="3" width="60.88671875" style="58" customWidth="1"/>
    <col min="4" max="5" width="26.44140625" style="1" customWidth="1"/>
    <col min="6" max="6" width="21.44140625" style="1" customWidth="1"/>
    <col min="7" max="7" width="20.6640625" style="1" customWidth="1"/>
    <col min="8" max="8" width="22.88671875" style="1" customWidth="1"/>
    <col min="9" max="9" width="19" style="1" customWidth="1"/>
    <col min="10" max="10" width="17.88671875" style="1" customWidth="1"/>
    <col min="11" max="257" width="9.109375" style="1" customWidth="1"/>
  </cols>
  <sheetData>
    <row r="1" spans="2:7" s="2" customFormat="1" ht="31.5" customHeight="1" x14ac:dyDescent="0.3">
      <c r="E1" s="230" t="s">
        <v>1499</v>
      </c>
      <c r="F1" s="230"/>
      <c r="G1" s="230"/>
    </row>
    <row r="2" spans="2:7" s="2" customFormat="1" ht="14.4" x14ac:dyDescent="0.3">
      <c r="B2" s="3"/>
    </row>
    <row r="3" spans="2:7" s="2" customFormat="1" ht="14.4" x14ac:dyDescent="0.3">
      <c r="B3" s="4" t="s">
        <v>1</v>
      </c>
      <c r="C3" s="60"/>
      <c r="D3" s="17"/>
      <c r="E3" s="17"/>
      <c r="F3" s="17"/>
      <c r="G3" s="17"/>
    </row>
    <row r="4" spans="2:7" s="2" customFormat="1" ht="14.4" x14ac:dyDescent="0.3">
      <c r="B4" s="61" t="s">
        <v>1500</v>
      </c>
      <c r="C4" s="60"/>
      <c r="D4" s="17"/>
      <c r="E4" s="17"/>
      <c r="F4" s="17"/>
      <c r="G4" s="17"/>
    </row>
    <row r="5" spans="2:7" s="2" customFormat="1" ht="14.4" x14ac:dyDescent="0.3">
      <c r="B5" s="25"/>
      <c r="C5" s="62"/>
      <c r="D5" s="25"/>
      <c r="E5" s="25"/>
      <c r="F5" s="25"/>
      <c r="G5" s="25"/>
    </row>
    <row r="6" spans="2:7" s="2" customFormat="1" ht="25.5" customHeight="1" x14ac:dyDescent="0.3">
      <c r="B6" s="6" t="s">
        <v>3</v>
      </c>
      <c r="C6" s="5" t="s">
        <v>1501</v>
      </c>
      <c r="D6" s="5" t="s">
        <v>1502</v>
      </c>
      <c r="E6" s="5" t="s">
        <v>1503</v>
      </c>
      <c r="F6" s="5" t="s">
        <v>1504</v>
      </c>
      <c r="G6" s="6" t="s">
        <v>14</v>
      </c>
    </row>
    <row r="7" spans="2:7" s="2" customFormat="1" ht="14.4" x14ac:dyDescent="0.3">
      <c r="B7" s="63" t="s">
        <v>16</v>
      </c>
      <c r="C7" s="6" t="s">
        <v>17</v>
      </c>
      <c r="D7" s="6" t="s">
        <v>18</v>
      </c>
      <c r="E7" s="6" t="s">
        <v>19</v>
      </c>
      <c r="F7" s="6" t="s">
        <v>20</v>
      </c>
      <c r="G7" s="6" t="s">
        <v>21</v>
      </c>
    </row>
    <row r="8" spans="2:7" s="2" customFormat="1" ht="14.4" x14ac:dyDescent="0.3">
      <c r="B8" s="64">
        <v>1</v>
      </c>
      <c r="C8" s="65" t="s">
        <v>1505</v>
      </c>
      <c r="D8" s="8">
        <v>61121</v>
      </c>
      <c r="E8" s="206">
        <v>-23999.63</v>
      </c>
      <c r="F8" s="118" t="s">
        <v>1378</v>
      </c>
      <c r="G8" s="228" t="s">
        <v>26</v>
      </c>
    </row>
    <row r="9" spans="2:7" s="2" customFormat="1" ht="14.4" x14ac:dyDescent="0.3">
      <c r="B9" s="64">
        <v>2</v>
      </c>
      <c r="C9" s="65" t="s">
        <v>1506</v>
      </c>
      <c r="D9" s="8">
        <v>631</v>
      </c>
      <c r="E9" s="206">
        <v>56.35</v>
      </c>
      <c r="F9" s="118" t="s">
        <v>1381</v>
      </c>
      <c r="G9" s="229"/>
    </row>
    <row r="10" spans="2:7" s="2" customFormat="1" ht="14.4" x14ac:dyDescent="0.3">
      <c r="B10" s="64">
        <v>3</v>
      </c>
      <c r="C10" s="65" t="s">
        <v>1507</v>
      </c>
      <c r="D10" s="8"/>
      <c r="E10" s="206">
        <v>3614</v>
      </c>
      <c r="F10" s="118" t="s">
        <v>1790</v>
      </c>
      <c r="G10" s="229"/>
    </row>
    <row r="11" spans="2:7" s="2" customFormat="1" ht="12.75" customHeight="1" x14ac:dyDescent="0.3">
      <c r="B11" s="122" t="s">
        <v>1787</v>
      </c>
      <c r="C11" s="117" t="s">
        <v>1788</v>
      </c>
      <c r="D11" s="8">
        <v>62920433</v>
      </c>
      <c r="E11" s="206">
        <v>3114</v>
      </c>
      <c r="F11" s="8"/>
      <c r="G11" s="229"/>
    </row>
    <row r="12" spans="2:7" s="2" customFormat="1" ht="12.75" customHeight="1" x14ac:dyDescent="0.3">
      <c r="B12" s="122" t="s">
        <v>1789</v>
      </c>
      <c r="C12" s="117" t="s">
        <v>1788</v>
      </c>
      <c r="D12" s="8">
        <v>62920325</v>
      </c>
      <c r="E12" s="206">
        <v>500</v>
      </c>
      <c r="F12" s="8"/>
      <c r="G12" s="229"/>
    </row>
    <row r="13" spans="2:7" s="2" customFormat="1" ht="14.4" x14ac:dyDescent="0.3">
      <c r="B13" s="64">
        <v>4</v>
      </c>
      <c r="C13" s="65" t="s">
        <v>1508</v>
      </c>
      <c r="D13" s="8"/>
      <c r="E13" s="206"/>
      <c r="F13" s="8"/>
      <c r="G13" s="229"/>
    </row>
    <row r="14" spans="2:7" s="2" customFormat="1" ht="39.6" x14ac:dyDescent="0.3">
      <c r="B14" s="64">
        <v>5</v>
      </c>
      <c r="C14" s="65" t="s">
        <v>1509</v>
      </c>
      <c r="D14" s="8">
        <v>61111952</v>
      </c>
      <c r="E14" s="206">
        <v>7000</v>
      </c>
      <c r="F14" s="118" t="s">
        <v>1365</v>
      </c>
      <c r="G14" s="229"/>
    </row>
    <row r="15" spans="2:7" s="2" customFormat="1" ht="14.4" x14ac:dyDescent="0.3">
      <c r="B15" s="64">
        <v>6</v>
      </c>
      <c r="C15" s="65" t="s">
        <v>1510</v>
      </c>
      <c r="D15" s="8"/>
      <c r="E15" s="206">
        <f>SUM(E16:E20)</f>
        <v>17547.59</v>
      </c>
      <c r="F15" s="118" t="s">
        <v>1786</v>
      </c>
      <c r="G15" s="229"/>
    </row>
    <row r="16" spans="2:7" s="2" customFormat="1" ht="12.75" customHeight="1" x14ac:dyDescent="0.3">
      <c r="B16" s="122" t="s">
        <v>1777</v>
      </c>
      <c r="C16" s="117" t="s">
        <v>1778</v>
      </c>
      <c r="D16" s="8">
        <v>63012</v>
      </c>
      <c r="E16" s="206">
        <v>1237.3900000000001</v>
      </c>
      <c r="F16" s="8"/>
      <c r="G16" s="229"/>
    </row>
    <row r="17" spans="2:7" s="2" customFormat="1" ht="12.75" customHeight="1" x14ac:dyDescent="0.3">
      <c r="B17" s="122" t="s">
        <v>1779</v>
      </c>
      <c r="C17" s="117" t="s">
        <v>1778</v>
      </c>
      <c r="D17" s="8">
        <v>63013</v>
      </c>
      <c r="E17" s="206">
        <v>9164.5499999999993</v>
      </c>
      <c r="F17" s="8"/>
      <c r="G17" s="229"/>
    </row>
    <row r="18" spans="2:7" s="2" customFormat="1" ht="12.75" customHeight="1" x14ac:dyDescent="0.3">
      <c r="B18" s="122" t="s">
        <v>1780</v>
      </c>
      <c r="C18" s="117" t="s">
        <v>1781</v>
      </c>
      <c r="D18" s="8">
        <v>63016</v>
      </c>
      <c r="E18" s="206">
        <v>6538.14</v>
      </c>
      <c r="F18" s="8"/>
      <c r="G18" s="229"/>
    </row>
    <row r="19" spans="2:7" s="2" customFormat="1" ht="12.75" customHeight="1" x14ac:dyDescent="0.3">
      <c r="B19" s="122" t="s">
        <v>1782</v>
      </c>
      <c r="C19" s="117" t="s">
        <v>1783</v>
      </c>
      <c r="D19" s="8">
        <v>63017</v>
      </c>
      <c r="E19" s="206">
        <v>361.79</v>
      </c>
      <c r="F19" s="8"/>
      <c r="G19" s="229"/>
    </row>
    <row r="20" spans="2:7" s="2" customFormat="1" ht="12.75" customHeight="1" x14ac:dyDescent="0.3">
      <c r="B20" s="122" t="s">
        <v>1784</v>
      </c>
      <c r="C20" s="117" t="s">
        <v>1785</v>
      </c>
      <c r="D20" s="8">
        <v>63018</v>
      </c>
      <c r="E20" s="206">
        <v>245.72</v>
      </c>
      <c r="F20" s="8"/>
      <c r="G20" s="229"/>
    </row>
    <row r="21" spans="2:7" s="2" customFormat="1" ht="39.6" x14ac:dyDescent="0.3">
      <c r="B21" s="64">
        <v>7</v>
      </c>
      <c r="C21" s="65" t="s">
        <v>1511</v>
      </c>
      <c r="D21" s="8">
        <v>61111961</v>
      </c>
      <c r="E21" s="206">
        <v>737.37</v>
      </c>
      <c r="F21" s="118" t="s">
        <v>1775</v>
      </c>
      <c r="G21" s="229"/>
    </row>
    <row r="22" spans="2:7" s="2" customFormat="1" ht="39.6" x14ac:dyDescent="0.3">
      <c r="B22" s="64">
        <v>8</v>
      </c>
      <c r="C22" s="65" t="s">
        <v>1512</v>
      </c>
      <c r="D22" s="8">
        <v>610060</v>
      </c>
      <c r="E22" s="206">
        <v>662.16</v>
      </c>
      <c r="F22" s="118" t="s">
        <v>1776</v>
      </c>
      <c r="G22" s="229"/>
    </row>
    <row r="23" spans="2:7" s="2" customFormat="1" ht="14.4" x14ac:dyDescent="0.3">
      <c r="B23" s="64">
        <v>9</v>
      </c>
      <c r="C23" s="65" t="s">
        <v>1513</v>
      </c>
      <c r="D23" s="8"/>
      <c r="E23" s="206"/>
      <c r="F23" s="8"/>
      <c r="G23" s="229"/>
    </row>
    <row r="24" spans="2:7" s="2" customFormat="1" ht="14.4" x14ac:dyDescent="0.3">
      <c r="B24" s="64">
        <v>10</v>
      </c>
      <c r="C24" s="65" t="s">
        <v>1514</v>
      </c>
      <c r="D24" s="8"/>
      <c r="E24" s="206"/>
      <c r="F24" s="8"/>
      <c r="G24" s="229"/>
    </row>
    <row r="25" spans="2:7" s="2" customFormat="1" ht="26.4" x14ac:dyDescent="0.3">
      <c r="B25" s="64">
        <v>11</v>
      </c>
      <c r="C25" s="65" t="s">
        <v>1515</v>
      </c>
      <c r="D25" s="8"/>
      <c r="E25" s="206"/>
      <c r="F25" s="8"/>
      <c r="G25" s="229"/>
    </row>
    <row r="26" spans="2:7" s="2" customFormat="1" ht="14.4" x14ac:dyDescent="0.3">
      <c r="B26" s="64">
        <v>12</v>
      </c>
      <c r="C26" s="65" t="s">
        <v>1516</v>
      </c>
      <c r="D26" s="8"/>
      <c r="E26" s="206"/>
      <c r="F26" s="8"/>
      <c r="G26" s="229"/>
    </row>
    <row r="27" spans="2:7" s="2" customFormat="1" ht="14.4" x14ac:dyDescent="0.3">
      <c r="B27" s="64">
        <v>13</v>
      </c>
      <c r="C27" s="65" t="s">
        <v>1517</v>
      </c>
      <c r="D27" s="8"/>
      <c r="E27" s="206"/>
      <c r="F27" s="8"/>
      <c r="G27" s="229"/>
    </row>
    <row r="28" spans="2:7" s="2" customFormat="1" ht="52.8" x14ac:dyDescent="0.3">
      <c r="B28" s="64">
        <v>14</v>
      </c>
      <c r="C28" s="65" t="s">
        <v>1518</v>
      </c>
      <c r="D28" s="8"/>
      <c r="E28" s="206"/>
      <c r="F28" s="8"/>
      <c r="G28" s="229"/>
    </row>
    <row r="29" spans="2:7" s="2" customFormat="1" ht="39.6" x14ac:dyDescent="0.3">
      <c r="B29" s="64">
        <v>15</v>
      </c>
      <c r="C29" s="65" t="s">
        <v>1519</v>
      </c>
      <c r="D29" s="8"/>
      <c r="E29" s="206"/>
      <c r="F29" s="8"/>
      <c r="G29" s="229"/>
    </row>
    <row r="30" spans="2:7" s="2" customFormat="1" ht="39.6" x14ac:dyDescent="0.3">
      <c r="B30" s="64">
        <v>16</v>
      </c>
      <c r="C30" s="65" t="s">
        <v>1520</v>
      </c>
      <c r="D30" s="8"/>
      <c r="E30" s="206"/>
      <c r="F30" s="8"/>
      <c r="G30" s="229"/>
    </row>
    <row r="31" spans="2:7" s="2" customFormat="1" ht="14.4" x14ac:dyDescent="0.3">
      <c r="B31" s="64">
        <v>17</v>
      </c>
      <c r="C31" s="65" t="s">
        <v>1521</v>
      </c>
      <c r="D31" s="8"/>
      <c r="E31" s="206"/>
      <c r="F31" s="8"/>
      <c r="G31" s="229"/>
    </row>
    <row r="32" spans="2:7" s="2" customFormat="1" ht="26.4" x14ac:dyDescent="0.3">
      <c r="B32" s="64">
        <v>18</v>
      </c>
      <c r="C32" s="65" t="s">
        <v>1522</v>
      </c>
      <c r="D32" s="8"/>
      <c r="E32" s="206"/>
      <c r="F32" s="8"/>
      <c r="G32" s="229"/>
    </row>
    <row r="33" spans="2:7" s="2" customFormat="1" ht="79.2" x14ac:dyDescent="0.3">
      <c r="B33" s="64">
        <v>19</v>
      </c>
      <c r="C33" s="65" t="s">
        <v>1523</v>
      </c>
      <c r="D33" s="8"/>
      <c r="E33" s="206"/>
      <c r="F33" s="8"/>
      <c r="G33" s="229"/>
    </row>
    <row r="34" spans="2:7" s="2" customFormat="1" ht="118.8" x14ac:dyDescent="0.3">
      <c r="B34" s="64">
        <v>20</v>
      </c>
      <c r="C34" s="65" t="s">
        <v>1524</v>
      </c>
      <c r="D34" s="160"/>
      <c r="E34" s="206">
        <f>SUM(E35:E43)</f>
        <v>4601.8900000000003</v>
      </c>
      <c r="F34" s="118" t="s">
        <v>1774</v>
      </c>
      <c r="G34" s="229"/>
    </row>
    <row r="35" spans="2:7" s="2" customFormat="1" ht="14.4" x14ac:dyDescent="0.3">
      <c r="B35" s="64" t="s">
        <v>1680</v>
      </c>
      <c r="C35" s="65" t="s">
        <v>1683</v>
      </c>
      <c r="D35" s="8">
        <v>60001088</v>
      </c>
      <c r="E35" s="206">
        <v>199.21</v>
      </c>
      <c r="F35" s="8"/>
      <c r="G35" s="229"/>
    </row>
    <row r="36" spans="2:7" s="2" customFormat="1" ht="14.4" x14ac:dyDescent="0.3">
      <c r="B36" s="64" t="s">
        <v>1681</v>
      </c>
      <c r="C36" s="65" t="s">
        <v>1683</v>
      </c>
      <c r="D36" s="8">
        <v>60003098</v>
      </c>
      <c r="E36" s="206">
        <v>178</v>
      </c>
      <c r="F36" s="8"/>
      <c r="G36" s="229"/>
    </row>
    <row r="37" spans="2:7" s="2" customFormat="1" ht="14.4" x14ac:dyDescent="0.3">
      <c r="B37" s="64" t="s">
        <v>1682</v>
      </c>
      <c r="C37" s="65" t="s">
        <v>1683</v>
      </c>
      <c r="D37" s="8">
        <v>6011138</v>
      </c>
      <c r="E37" s="206">
        <v>2047</v>
      </c>
      <c r="F37" s="8"/>
      <c r="G37" s="229"/>
    </row>
    <row r="38" spans="2:7" s="2" customFormat="1" ht="14.4" x14ac:dyDescent="0.3">
      <c r="B38" s="64" t="s">
        <v>1684</v>
      </c>
      <c r="C38" s="65" t="s">
        <v>1683</v>
      </c>
      <c r="D38" s="8">
        <v>60120918</v>
      </c>
      <c r="E38" s="206">
        <v>445</v>
      </c>
      <c r="F38" s="8"/>
      <c r="G38" s="229"/>
    </row>
    <row r="39" spans="2:7" s="2" customFormat="1" ht="14.4" x14ac:dyDescent="0.3">
      <c r="B39" s="64" t="s">
        <v>1685</v>
      </c>
      <c r="C39" s="65" t="s">
        <v>1683</v>
      </c>
      <c r="D39" s="8">
        <v>60201138</v>
      </c>
      <c r="E39" s="206">
        <v>89</v>
      </c>
      <c r="F39" s="8"/>
      <c r="G39" s="229"/>
    </row>
    <row r="40" spans="2:7" s="2" customFormat="1" ht="14.4" x14ac:dyDescent="0.3">
      <c r="B40" s="64" t="s">
        <v>1686</v>
      </c>
      <c r="C40" s="65" t="s">
        <v>1683</v>
      </c>
      <c r="D40" s="8">
        <v>603001148</v>
      </c>
      <c r="E40" s="206">
        <v>267</v>
      </c>
      <c r="F40" s="8"/>
      <c r="G40" s="229"/>
    </row>
    <row r="41" spans="2:7" s="2" customFormat="1" ht="14.4" x14ac:dyDescent="0.3">
      <c r="B41" s="64" t="s">
        <v>1687</v>
      </c>
      <c r="C41" s="65" t="s">
        <v>1683</v>
      </c>
      <c r="D41" s="8">
        <v>6063088</v>
      </c>
      <c r="E41" s="206">
        <v>89</v>
      </c>
      <c r="F41" s="8"/>
      <c r="G41" s="229"/>
    </row>
    <row r="42" spans="2:7" s="2" customFormat="1" ht="14.4" x14ac:dyDescent="0.3">
      <c r="B42" s="64" t="s">
        <v>1688</v>
      </c>
      <c r="C42" s="65" t="s">
        <v>1683</v>
      </c>
      <c r="D42" s="8">
        <v>61111818</v>
      </c>
      <c r="E42" s="206">
        <v>623</v>
      </c>
      <c r="F42" s="8"/>
      <c r="G42" s="229"/>
    </row>
    <row r="43" spans="2:7" s="2" customFormat="1" ht="14.4" x14ac:dyDescent="0.3">
      <c r="B43" s="64" t="s">
        <v>1689</v>
      </c>
      <c r="C43" s="117" t="s">
        <v>2103</v>
      </c>
      <c r="D43" s="8">
        <v>61111814</v>
      </c>
      <c r="E43" s="206">
        <v>664.68</v>
      </c>
      <c r="F43" s="8"/>
      <c r="G43" s="229"/>
    </row>
    <row r="44" spans="2:7" s="2" customFormat="1" ht="52.8" x14ac:dyDescent="0.3">
      <c r="B44" s="64">
        <v>21</v>
      </c>
      <c r="C44" s="65" t="s">
        <v>1525</v>
      </c>
      <c r="D44" s="8"/>
      <c r="E44" s="206"/>
      <c r="F44" s="8"/>
      <c r="G44" s="229"/>
    </row>
    <row r="45" spans="2:7" s="2" customFormat="1" ht="105.6" x14ac:dyDescent="0.3">
      <c r="B45" s="64">
        <v>22</v>
      </c>
      <c r="C45" s="65" t="s">
        <v>1526</v>
      </c>
      <c r="D45" s="8">
        <v>6133</v>
      </c>
      <c r="E45" s="206">
        <v>93.85</v>
      </c>
      <c r="F45" s="118" t="s">
        <v>1368</v>
      </c>
      <c r="G45" s="229"/>
    </row>
    <row r="46" spans="2:7" s="2" customFormat="1" ht="14.4" x14ac:dyDescent="0.3">
      <c r="B46" s="64">
        <v>23</v>
      </c>
      <c r="C46" s="65" t="s">
        <v>1527</v>
      </c>
      <c r="D46" s="8"/>
      <c r="E46" s="206"/>
      <c r="F46" s="8"/>
      <c r="G46" s="229"/>
    </row>
    <row r="47" spans="2:7" s="2" customFormat="1" ht="14.4" x14ac:dyDescent="0.3">
      <c r="B47" s="64">
        <v>24</v>
      </c>
      <c r="C47" s="65" t="s">
        <v>1528</v>
      </c>
      <c r="D47" s="8"/>
      <c r="E47" s="206"/>
      <c r="F47" s="8"/>
      <c r="G47" s="229"/>
    </row>
    <row r="48" spans="2:7" s="2" customFormat="1" ht="14.4" x14ac:dyDescent="0.3">
      <c r="B48" s="64">
        <v>25</v>
      </c>
      <c r="C48" s="65" t="s">
        <v>1529</v>
      </c>
      <c r="D48" s="8"/>
      <c r="E48" s="206">
        <f>SUM(E49:E98)</f>
        <v>191266.23000000004</v>
      </c>
      <c r="F48" s="8"/>
      <c r="G48" s="44"/>
    </row>
    <row r="49" spans="2:13" s="2" customFormat="1" ht="12.75" customHeight="1" x14ac:dyDescent="0.3">
      <c r="B49" s="122" t="s">
        <v>1724</v>
      </c>
      <c r="C49" s="117" t="s">
        <v>1691</v>
      </c>
      <c r="D49" s="8">
        <v>603001180</v>
      </c>
      <c r="E49" s="206">
        <v>429.12</v>
      </c>
      <c r="F49" s="118" t="s">
        <v>1690</v>
      </c>
      <c r="G49" s="44"/>
      <c r="H49" s="126"/>
      <c r="I49" s="127"/>
      <c r="J49" s="128"/>
      <c r="K49" s="127"/>
      <c r="L49" s="129"/>
      <c r="M49" s="129"/>
    </row>
    <row r="50" spans="2:13" s="2" customFormat="1" ht="12.75" customHeight="1" x14ac:dyDescent="0.3">
      <c r="B50" s="122" t="s">
        <v>1725</v>
      </c>
      <c r="C50" s="117" t="s">
        <v>2112</v>
      </c>
      <c r="D50" s="8">
        <v>601114523</v>
      </c>
      <c r="E50" s="206">
        <v>963.66</v>
      </c>
      <c r="F50" s="118" t="s">
        <v>1692</v>
      </c>
      <c r="G50" s="44"/>
      <c r="H50" s="212"/>
      <c r="I50" s="127"/>
      <c r="J50" s="128"/>
      <c r="K50" s="127"/>
      <c r="L50" s="129"/>
      <c r="M50" s="129"/>
    </row>
    <row r="51" spans="2:13" s="2" customFormat="1" ht="12.75" customHeight="1" x14ac:dyDescent="0.3">
      <c r="B51" s="122" t="s">
        <v>1726</v>
      </c>
      <c r="C51" s="117" t="s">
        <v>1695</v>
      </c>
      <c r="D51" s="8">
        <v>629206397</v>
      </c>
      <c r="E51" s="206">
        <v>438.4</v>
      </c>
      <c r="F51" s="118" t="s">
        <v>1694</v>
      </c>
      <c r="G51" s="44"/>
      <c r="H51" s="126"/>
      <c r="I51" s="127"/>
      <c r="J51" s="128"/>
      <c r="K51" s="127"/>
      <c r="L51" s="129"/>
      <c r="M51" s="129"/>
    </row>
    <row r="52" spans="2:13" s="2" customFormat="1" ht="12.75" customHeight="1" x14ac:dyDescent="0.3">
      <c r="B52" s="122" t="s">
        <v>1727</v>
      </c>
      <c r="C52" s="187" t="s">
        <v>2105</v>
      </c>
      <c r="D52" s="8">
        <v>6116123</v>
      </c>
      <c r="E52" s="206">
        <v>1519.23</v>
      </c>
      <c r="F52" s="118" t="s">
        <v>1696</v>
      </c>
      <c r="G52" s="44"/>
      <c r="H52" s="126"/>
      <c r="I52" s="127"/>
      <c r="J52" s="127"/>
      <c r="K52" s="127"/>
      <c r="L52" s="129"/>
      <c r="M52" s="129"/>
    </row>
    <row r="53" spans="2:13" s="2" customFormat="1" ht="12.75" customHeight="1" x14ac:dyDescent="0.3">
      <c r="B53" s="123" t="s">
        <v>1728</v>
      </c>
      <c r="C53" s="117" t="s">
        <v>1698</v>
      </c>
      <c r="D53" s="8">
        <v>60120815</v>
      </c>
      <c r="E53" s="206">
        <v>282.60000000000002</v>
      </c>
      <c r="F53" s="119" t="s">
        <v>1697</v>
      </c>
      <c r="G53" s="44"/>
      <c r="H53" s="130"/>
      <c r="I53" s="131"/>
      <c r="J53" s="132"/>
      <c r="K53" s="131"/>
      <c r="L53" s="129"/>
      <c r="M53" s="129"/>
    </row>
    <row r="54" spans="2:13" s="2" customFormat="1" ht="12.75" customHeight="1" x14ac:dyDescent="0.3">
      <c r="B54" s="122" t="s">
        <v>1729</v>
      </c>
      <c r="C54" s="117" t="s">
        <v>1699</v>
      </c>
      <c r="D54" s="8">
        <v>602011400</v>
      </c>
      <c r="E54" s="206">
        <v>330</v>
      </c>
      <c r="F54" s="118" t="s">
        <v>1696</v>
      </c>
      <c r="G54" s="44"/>
      <c r="H54" s="126"/>
      <c r="I54" s="127"/>
      <c r="J54" s="127"/>
      <c r="K54" s="127"/>
      <c r="L54" s="129"/>
      <c r="M54" s="129"/>
    </row>
    <row r="55" spans="2:13" s="2" customFormat="1" ht="12.75" customHeight="1" x14ac:dyDescent="0.3">
      <c r="B55" s="122" t="s">
        <v>1730</v>
      </c>
      <c r="C55" s="117" t="s">
        <v>1700</v>
      </c>
      <c r="D55" s="8">
        <v>601209500</v>
      </c>
      <c r="E55" s="206">
        <v>1023.06</v>
      </c>
      <c r="F55" s="118" t="s">
        <v>1696</v>
      </c>
      <c r="G55" s="44"/>
      <c r="H55" s="126"/>
      <c r="I55" s="127"/>
      <c r="J55" s="127"/>
      <c r="K55" s="127"/>
      <c r="L55" s="129"/>
      <c r="M55" s="129"/>
    </row>
    <row r="56" spans="2:13" s="2" customFormat="1" ht="12.75" customHeight="1" x14ac:dyDescent="0.3">
      <c r="B56" s="122" t="s">
        <v>1731</v>
      </c>
      <c r="C56" s="117" t="s">
        <v>2112</v>
      </c>
      <c r="D56" s="8">
        <v>601114525</v>
      </c>
      <c r="E56" s="206">
        <v>155.06</v>
      </c>
      <c r="F56" s="118" t="s">
        <v>1692</v>
      </c>
      <c r="G56" s="44"/>
      <c r="H56" s="126"/>
      <c r="I56" s="127"/>
      <c r="J56" s="128"/>
      <c r="K56" s="127"/>
      <c r="L56" s="129"/>
      <c r="M56" s="129"/>
    </row>
    <row r="57" spans="2:13" s="2" customFormat="1" ht="12.75" customHeight="1" x14ac:dyDescent="0.3">
      <c r="B57" s="122" t="s">
        <v>1732</v>
      </c>
      <c r="C57" s="117" t="s">
        <v>1701</v>
      </c>
      <c r="D57" s="8">
        <v>601114510</v>
      </c>
      <c r="E57" s="206">
        <v>1399.92</v>
      </c>
      <c r="F57" s="118" t="s">
        <v>1702</v>
      </c>
      <c r="G57" s="44"/>
      <c r="H57" s="126"/>
      <c r="I57" s="127"/>
      <c r="J57" s="128"/>
      <c r="K57" s="127"/>
      <c r="L57" s="129"/>
      <c r="M57" s="129"/>
    </row>
    <row r="58" spans="2:13" s="2" customFormat="1" ht="12.75" customHeight="1" x14ac:dyDescent="0.3">
      <c r="B58" s="122" t="s">
        <v>1733</v>
      </c>
      <c r="C58" s="117" t="s">
        <v>2113</v>
      </c>
      <c r="D58" s="8">
        <v>601114200</v>
      </c>
      <c r="E58" s="206">
        <v>2420</v>
      </c>
      <c r="F58" s="118" t="s">
        <v>1696</v>
      </c>
      <c r="G58" s="44"/>
      <c r="H58" s="126"/>
      <c r="I58" s="127"/>
      <c r="J58" s="127"/>
      <c r="K58" s="127"/>
      <c r="L58" s="129"/>
      <c r="M58" s="129"/>
    </row>
    <row r="59" spans="2:13" s="2" customFormat="1" ht="12.75" customHeight="1" x14ac:dyDescent="0.3">
      <c r="B59" s="122" t="s">
        <v>1734</v>
      </c>
      <c r="C59" s="117" t="s">
        <v>2114</v>
      </c>
      <c r="D59" s="8">
        <v>601114507</v>
      </c>
      <c r="E59" s="206">
        <v>228.24</v>
      </c>
      <c r="F59" s="118" t="s">
        <v>1703</v>
      </c>
      <c r="G59" s="44"/>
      <c r="H59" s="126"/>
      <c r="I59" s="127"/>
      <c r="J59" s="128"/>
      <c r="K59" s="127"/>
      <c r="L59" s="129"/>
      <c r="M59" s="129"/>
    </row>
    <row r="60" spans="2:13" s="2" customFormat="1" ht="12.75" customHeight="1" x14ac:dyDescent="0.3">
      <c r="B60" s="122" t="s">
        <v>1735</v>
      </c>
      <c r="C60" s="117" t="s">
        <v>1701</v>
      </c>
      <c r="D60" s="8">
        <v>60120810</v>
      </c>
      <c r="E60" s="206">
        <v>1671.5</v>
      </c>
      <c r="F60" s="118" t="s">
        <v>1702</v>
      </c>
      <c r="G60" s="44"/>
      <c r="H60" s="126"/>
      <c r="I60" s="127"/>
      <c r="J60" s="128"/>
      <c r="K60" s="127"/>
      <c r="L60" s="129"/>
      <c r="M60" s="129"/>
    </row>
    <row r="61" spans="2:13" s="2" customFormat="1" ht="12.75" customHeight="1" x14ac:dyDescent="0.3">
      <c r="B61" s="122" t="s">
        <v>1736</v>
      </c>
      <c r="C61" s="117" t="s">
        <v>1704</v>
      </c>
      <c r="D61" s="8">
        <v>611119500</v>
      </c>
      <c r="E61" s="206">
        <v>550</v>
      </c>
      <c r="F61" s="118" t="s">
        <v>1696</v>
      </c>
      <c r="G61" s="44"/>
      <c r="H61" s="126"/>
      <c r="I61" s="127"/>
      <c r="J61" s="127"/>
      <c r="K61" s="127"/>
      <c r="L61" s="129"/>
      <c r="M61" s="129"/>
    </row>
    <row r="62" spans="2:13" s="2" customFormat="1" ht="12.75" customHeight="1" x14ac:dyDescent="0.3">
      <c r="B62" s="122" t="s">
        <v>1737</v>
      </c>
      <c r="C62" s="117" t="s">
        <v>2116</v>
      </c>
      <c r="D62" s="8">
        <v>601114511</v>
      </c>
      <c r="E62" s="206">
        <v>1146.7</v>
      </c>
      <c r="F62" s="118" t="s">
        <v>1697</v>
      </c>
      <c r="G62" s="44"/>
      <c r="H62" s="126"/>
      <c r="I62" s="127"/>
      <c r="J62" s="128"/>
      <c r="K62" s="127"/>
      <c r="L62" s="129"/>
      <c r="M62" s="129"/>
    </row>
    <row r="63" spans="2:13" s="2" customFormat="1" ht="12.75" customHeight="1" x14ac:dyDescent="0.3">
      <c r="B63" s="122" t="s">
        <v>1738</v>
      </c>
      <c r="C63" s="117" t="s">
        <v>2115</v>
      </c>
      <c r="D63" s="8">
        <v>601114512</v>
      </c>
      <c r="E63" s="206">
        <v>1170.3599999999999</v>
      </c>
      <c r="F63" s="118" t="s">
        <v>1705</v>
      </c>
      <c r="G63" s="44"/>
      <c r="H63" s="126"/>
      <c r="I63" s="127"/>
      <c r="J63" s="128"/>
      <c r="K63" s="127"/>
      <c r="L63" s="129"/>
      <c r="M63" s="129"/>
    </row>
    <row r="64" spans="2:13" s="2" customFormat="1" ht="12.75" customHeight="1" x14ac:dyDescent="0.3">
      <c r="B64" s="122" t="s">
        <v>1739</v>
      </c>
      <c r="C64" s="117" t="s">
        <v>1706</v>
      </c>
      <c r="D64" s="8">
        <v>611118590</v>
      </c>
      <c r="E64" s="206">
        <v>1178.9100000000001</v>
      </c>
      <c r="F64" s="118" t="s">
        <v>1692</v>
      </c>
      <c r="G64" s="44"/>
      <c r="H64" s="126"/>
      <c r="I64" s="127"/>
      <c r="J64" s="128"/>
      <c r="K64" s="127"/>
      <c r="L64" s="129"/>
      <c r="M64" s="129"/>
    </row>
    <row r="65" spans="2:13" s="2" customFormat="1" ht="12.75" customHeight="1" x14ac:dyDescent="0.3">
      <c r="B65" s="122" t="s">
        <v>1740</v>
      </c>
      <c r="C65" s="117" t="s">
        <v>2116</v>
      </c>
      <c r="D65" s="8">
        <v>601114514</v>
      </c>
      <c r="E65" s="206">
        <v>102.24</v>
      </c>
      <c r="F65" s="118" t="s">
        <v>1697</v>
      </c>
      <c r="G65" s="44"/>
      <c r="H65" s="126"/>
      <c r="I65" s="127"/>
      <c r="J65" s="128"/>
      <c r="K65" s="127"/>
      <c r="L65" s="129"/>
      <c r="M65" s="129"/>
    </row>
    <row r="66" spans="2:13" s="2" customFormat="1" ht="12.75" customHeight="1" x14ac:dyDescent="0.3">
      <c r="B66" s="122" t="s">
        <v>1741</v>
      </c>
      <c r="C66" s="117" t="s">
        <v>2116</v>
      </c>
      <c r="D66" s="8">
        <v>601114515</v>
      </c>
      <c r="E66" s="206">
        <v>7151.62</v>
      </c>
      <c r="F66" s="118" t="s">
        <v>1697</v>
      </c>
      <c r="G66" s="44"/>
      <c r="H66" s="126"/>
      <c r="I66" s="127"/>
      <c r="J66" s="128"/>
      <c r="K66" s="127"/>
      <c r="L66" s="129"/>
      <c r="M66" s="129"/>
    </row>
    <row r="67" spans="2:13" s="2" customFormat="1" ht="12.75" customHeight="1" x14ac:dyDescent="0.3">
      <c r="B67" s="122" t="s">
        <v>1742</v>
      </c>
      <c r="C67" s="117" t="s">
        <v>1707</v>
      </c>
      <c r="D67" s="8">
        <v>602011511</v>
      </c>
      <c r="E67" s="206">
        <v>745.95</v>
      </c>
      <c r="F67" s="118" t="s">
        <v>1697</v>
      </c>
      <c r="G67" s="44"/>
      <c r="H67" s="126"/>
      <c r="I67" s="127"/>
      <c r="J67" s="128"/>
      <c r="K67" s="127"/>
      <c r="L67" s="129"/>
      <c r="M67" s="129"/>
    </row>
    <row r="68" spans="2:13" s="2" customFormat="1" ht="12.75" customHeight="1" x14ac:dyDescent="0.3">
      <c r="B68" s="122" t="s">
        <v>1743</v>
      </c>
      <c r="C68" s="117" t="s">
        <v>1706</v>
      </c>
      <c r="D68" s="8">
        <v>611118591</v>
      </c>
      <c r="E68" s="206">
        <v>80.75</v>
      </c>
      <c r="F68" s="118" t="s">
        <v>1692</v>
      </c>
      <c r="G68" s="44"/>
      <c r="H68" s="126"/>
      <c r="I68" s="127"/>
      <c r="J68" s="128"/>
      <c r="K68" s="127"/>
      <c r="L68" s="129"/>
      <c r="M68" s="129"/>
    </row>
    <row r="69" spans="2:13" s="2" customFormat="1" ht="12.75" customHeight="1" x14ac:dyDescent="0.3">
      <c r="B69" s="122" t="s">
        <v>1744</v>
      </c>
      <c r="C69" s="117" t="s">
        <v>1708</v>
      </c>
      <c r="D69" s="8">
        <v>6222</v>
      </c>
      <c r="E69" s="206">
        <v>22829.23</v>
      </c>
      <c r="F69" s="118" t="s">
        <v>1696</v>
      </c>
      <c r="G69" s="44"/>
      <c r="H69" s="126"/>
      <c r="I69" s="127"/>
      <c r="J69" s="127"/>
      <c r="K69" s="127"/>
      <c r="L69" s="129"/>
      <c r="M69" s="129"/>
    </row>
    <row r="70" spans="2:13" s="2" customFormat="1" ht="12.75" customHeight="1" x14ac:dyDescent="0.3">
      <c r="B70" s="122" t="s">
        <v>1745</v>
      </c>
      <c r="C70" s="117" t="s">
        <v>1709</v>
      </c>
      <c r="D70" s="8">
        <v>60120823</v>
      </c>
      <c r="E70" s="206">
        <v>371.1</v>
      </c>
      <c r="F70" s="118" t="s">
        <v>1692</v>
      </c>
      <c r="G70" s="44"/>
      <c r="H70" s="126"/>
      <c r="I70" s="127"/>
      <c r="J70" s="128"/>
      <c r="K70" s="127"/>
      <c r="L70" s="129"/>
      <c r="M70" s="129"/>
    </row>
    <row r="71" spans="2:13" s="2" customFormat="1" ht="12.75" customHeight="1" x14ac:dyDescent="0.3">
      <c r="B71" s="122" t="s">
        <v>1746</v>
      </c>
      <c r="C71" s="117" t="s">
        <v>2117</v>
      </c>
      <c r="D71" s="8">
        <v>61009327</v>
      </c>
      <c r="E71" s="206">
        <v>2149.56</v>
      </c>
      <c r="F71" s="118" t="s">
        <v>1710</v>
      </c>
      <c r="G71" s="44"/>
      <c r="H71" s="126"/>
      <c r="I71" s="127"/>
      <c r="J71" s="128"/>
      <c r="K71" s="127"/>
      <c r="L71" s="129"/>
      <c r="M71" s="129"/>
    </row>
    <row r="72" spans="2:13" s="2" customFormat="1" ht="12.75" customHeight="1" x14ac:dyDescent="0.3">
      <c r="B72" s="122" t="s">
        <v>1747</v>
      </c>
      <c r="C72" s="117" t="s">
        <v>2118</v>
      </c>
      <c r="D72" s="8">
        <v>611118592</v>
      </c>
      <c r="E72" s="206">
        <v>242.76</v>
      </c>
      <c r="F72" s="118" t="s">
        <v>1692</v>
      </c>
      <c r="G72" s="44"/>
      <c r="H72" s="126"/>
      <c r="I72" s="127"/>
      <c r="J72" s="128"/>
      <c r="K72" s="127"/>
      <c r="L72" s="129"/>
      <c r="M72" s="129"/>
    </row>
    <row r="73" spans="2:13" s="2" customFormat="1" ht="12.75" customHeight="1" x14ac:dyDescent="0.3">
      <c r="B73" s="122" t="s">
        <v>1748</v>
      </c>
      <c r="C73" s="117" t="s">
        <v>2119</v>
      </c>
      <c r="D73" s="8">
        <v>60120813</v>
      </c>
      <c r="E73" s="206">
        <v>932.16</v>
      </c>
      <c r="F73" s="118" t="s">
        <v>379</v>
      </c>
      <c r="G73" s="44"/>
      <c r="H73" s="126"/>
      <c r="I73" s="127"/>
      <c r="J73" s="128"/>
      <c r="K73" s="127"/>
      <c r="L73" s="129"/>
      <c r="M73" s="129"/>
    </row>
    <row r="74" spans="2:13" s="2" customFormat="1" ht="12.75" customHeight="1" x14ac:dyDescent="0.3">
      <c r="B74" s="122" t="s">
        <v>1749</v>
      </c>
      <c r="C74" s="117" t="s">
        <v>2116</v>
      </c>
      <c r="D74" s="8">
        <v>61111857</v>
      </c>
      <c r="E74" s="206">
        <v>282.72000000000003</v>
      </c>
      <c r="F74" s="118" t="s">
        <v>1697</v>
      </c>
      <c r="G74" s="44"/>
      <c r="H74" s="126"/>
      <c r="I74" s="127"/>
      <c r="J74" s="128"/>
      <c r="K74" s="127"/>
      <c r="L74" s="129"/>
      <c r="M74" s="129"/>
    </row>
    <row r="75" spans="2:13" s="2" customFormat="1" ht="12.75" customHeight="1" x14ac:dyDescent="0.3">
      <c r="B75" s="122" t="s">
        <v>1750</v>
      </c>
      <c r="C75" s="117" t="s">
        <v>2120</v>
      </c>
      <c r="D75" s="8">
        <v>601114519</v>
      </c>
      <c r="E75" s="206">
        <v>7866.39</v>
      </c>
      <c r="F75" s="118" t="s">
        <v>1711</v>
      </c>
      <c r="G75" s="44"/>
      <c r="H75" s="126"/>
      <c r="I75" s="127"/>
      <c r="J75" s="128"/>
      <c r="K75" s="127"/>
      <c r="L75" s="129"/>
      <c r="M75" s="129"/>
    </row>
    <row r="76" spans="2:13" s="2" customFormat="1" ht="12.75" customHeight="1" x14ac:dyDescent="0.3">
      <c r="B76" s="122" t="s">
        <v>1751</v>
      </c>
      <c r="C76" s="117" t="s">
        <v>2117</v>
      </c>
      <c r="D76" s="8">
        <v>611118594</v>
      </c>
      <c r="E76" s="206">
        <v>362.28</v>
      </c>
      <c r="F76" s="118" t="s">
        <v>1710</v>
      </c>
      <c r="G76" s="44"/>
      <c r="H76" s="126"/>
      <c r="I76" s="127"/>
      <c r="J76" s="128"/>
      <c r="K76" s="127"/>
      <c r="L76" s="129"/>
      <c r="M76" s="129"/>
    </row>
    <row r="77" spans="2:13" s="2" customFormat="1" ht="12.75" customHeight="1" x14ac:dyDescent="0.3">
      <c r="B77" s="122" t="s">
        <v>1752</v>
      </c>
      <c r="C77" s="117" t="s">
        <v>1712</v>
      </c>
      <c r="D77" s="8">
        <v>654</v>
      </c>
      <c r="E77" s="206">
        <v>28736</v>
      </c>
      <c r="F77" s="118" t="s">
        <v>1696</v>
      </c>
      <c r="G77" s="44"/>
      <c r="H77" s="126"/>
      <c r="I77" s="127"/>
      <c r="J77" s="127"/>
      <c r="K77" s="127"/>
      <c r="L77" s="129"/>
      <c r="M77" s="129"/>
    </row>
    <row r="78" spans="2:13" s="2" customFormat="1" ht="12.75" customHeight="1" x14ac:dyDescent="0.3">
      <c r="B78" s="122" t="s">
        <v>1753</v>
      </c>
      <c r="C78" s="117" t="s">
        <v>1714</v>
      </c>
      <c r="D78" s="8">
        <v>60120806</v>
      </c>
      <c r="E78" s="206">
        <v>40285.06</v>
      </c>
      <c r="F78" s="118" t="s">
        <v>1713</v>
      </c>
      <c r="G78" s="44"/>
      <c r="H78" s="126"/>
      <c r="I78" s="127"/>
      <c r="J78" s="128"/>
      <c r="K78" s="127"/>
      <c r="L78" s="129"/>
      <c r="M78" s="129"/>
    </row>
    <row r="79" spans="2:13" s="2" customFormat="1" ht="12.75" customHeight="1" x14ac:dyDescent="0.3">
      <c r="B79" s="122" t="s">
        <v>1754</v>
      </c>
      <c r="C79" s="117" t="s">
        <v>1714</v>
      </c>
      <c r="D79" s="8">
        <v>60220086</v>
      </c>
      <c r="E79" s="206">
        <v>1411.08</v>
      </c>
      <c r="F79" s="118" t="s">
        <v>1713</v>
      </c>
      <c r="G79" s="44"/>
      <c r="H79" s="126"/>
      <c r="I79" s="127"/>
      <c r="J79" s="128"/>
      <c r="K79" s="127"/>
      <c r="L79" s="129"/>
      <c r="M79" s="129"/>
    </row>
    <row r="80" spans="2:13" s="2" customFormat="1" ht="12.75" customHeight="1" x14ac:dyDescent="0.3">
      <c r="B80" s="122" t="s">
        <v>1755</v>
      </c>
      <c r="C80" s="117" t="s">
        <v>1701</v>
      </c>
      <c r="D80" s="8">
        <v>61111852</v>
      </c>
      <c r="E80" s="206">
        <v>1671.5</v>
      </c>
      <c r="F80" s="118" t="s">
        <v>1702</v>
      </c>
      <c r="G80" s="44"/>
      <c r="H80" s="126"/>
      <c r="I80" s="127"/>
      <c r="J80" s="128"/>
      <c r="K80" s="127"/>
      <c r="L80" s="129"/>
      <c r="M80" s="129"/>
    </row>
    <row r="81" spans="2:13" s="2" customFormat="1" ht="12.75" customHeight="1" x14ac:dyDescent="0.3">
      <c r="B81" s="122" t="s">
        <v>1756</v>
      </c>
      <c r="C81" s="117" t="s">
        <v>2121</v>
      </c>
      <c r="D81" s="8">
        <v>60120811</v>
      </c>
      <c r="E81" s="206">
        <v>894.24</v>
      </c>
      <c r="F81" s="118" t="s">
        <v>1697</v>
      </c>
      <c r="G81" s="44"/>
      <c r="H81" s="126"/>
      <c r="I81" s="127"/>
      <c r="J81" s="128"/>
      <c r="K81" s="127"/>
      <c r="L81" s="129"/>
      <c r="M81" s="129"/>
    </row>
    <row r="82" spans="2:13" s="2" customFormat="1" ht="12.75" customHeight="1" x14ac:dyDescent="0.3">
      <c r="B82" s="122" t="s">
        <v>1757</v>
      </c>
      <c r="C82" s="117" t="s">
        <v>1715</v>
      </c>
      <c r="D82" s="8">
        <v>6070110200</v>
      </c>
      <c r="E82" s="206">
        <v>330</v>
      </c>
      <c r="F82" s="118" t="s">
        <v>1696</v>
      </c>
      <c r="G82" s="44"/>
      <c r="H82" s="126"/>
      <c r="I82" s="127"/>
      <c r="J82" s="127"/>
      <c r="K82" s="127"/>
      <c r="L82" s="129"/>
      <c r="M82" s="129"/>
    </row>
    <row r="83" spans="2:13" s="2" customFormat="1" ht="12.75" customHeight="1" x14ac:dyDescent="0.3">
      <c r="B83" s="122" t="s">
        <v>1758</v>
      </c>
      <c r="C83" s="117" t="s">
        <v>2121</v>
      </c>
      <c r="D83" s="8">
        <v>61111855</v>
      </c>
      <c r="E83" s="206">
        <v>58.2</v>
      </c>
      <c r="F83" s="118" t="s">
        <v>1697</v>
      </c>
      <c r="G83" s="44"/>
      <c r="H83" s="126"/>
      <c r="I83" s="127"/>
      <c r="J83" s="128"/>
      <c r="K83" s="127"/>
      <c r="L83" s="129"/>
      <c r="M83" s="129"/>
    </row>
    <row r="84" spans="2:13" s="2" customFormat="1" ht="12.75" customHeight="1" x14ac:dyDescent="0.3">
      <c r="B84" s="122" t="s">
        <v>1759</v>
      </c>
      <c r="C84" s="117" t="s">
        <v>1693</v>
      </c>
      <c r="D84" s="8">
        <v>611184</v>
      </c>
      <c r="E84" s="206">
        <v>8700.2900000000009</v>
      </c>
      <c r="F84" s="118" t="s">
        <v>1694</v>
      </c>
      <c r="G84" s="44"/>
      <c r="H84" s="126"/>
      <c r="I84" s="127"/>
      <c r="J84" s="128"/>
      <c r="K84" s="127"/>
      <c r="L84" s="129"/>
      <c r="M84" s="129"/>
    </row>
    <row r="85" spans="2:13" s="2" customFormat="1" ht="12.75" customHeight="1" x14ac:dyDescent="0.3">
      <c r="B85" s="122" t="s">
        <v>1760</v>
      </c>
      <c r="C85" s="117" t="s">
        <v>1712</v>
      </c>
      <c r="D85" s="8">
        <v>651</v>
      </c>
      <c r="E85" s="206">
        <v>22451</v>
      </c>
      <c r="F85" s="118" t="s">
        <v>1696</v>
      </c>
      <c r="G85" s="44"/>
      <c r="H85" s="126"/>
      <c r="I85" s="127"/>
      <c r="J85" s="127"/>
      <c r="K85" s="127"/>
      <c r="L85" s="129"/>
      <c r="M85" s="129"/>
    </row>
    <row r="86" spans="2:13" s="2" customFormat="1" ht="12.75" customHeight="1" x14ac:dyDescent="0.3">
      <c r="B86" s="122" t="s">
        <v>1761</v>
      </c>
      <c r="C86" s="117" t="s">
        <v>2116</v>
      </c>
      <c r="D86" s="8">
        <v>60120814</v>
      </c>
      <c r="E86" s="206">
        <v>446.58</v>
      </c>
      <c r="F86" s="118" t="s">
        <v>1697</v>
      </c>
      <c r="G86" s="44"/>
      <c r="H86" s="126"/>
      <c r="I86" s="127"/>
      <c r="J86" s="128"/>
      <c r="K86" s="127"/>
      <c r="L86" s="129"/>
      <c r="M86" s="129"/>
    </row>
    <row r="87" spans="2:13" s="2" customFormat="1" ht="12.75" customHeight="1" x14ac:dyDescent="0.3">
      <c r="B87" s="122" t="s">
        <v>1762</v>
      </c>
      <c r="C87" s="117" t="s">
        <v>1716</v>
      </c>
      <c r="D87" s="8">
        <v>6030011500</v>
      </c>
      <c r="E87" s="206">
        <v>550</v>
      </c>
      <c r="F87" s="118" t="s">
        <v>1696</v>
      </c>
      <c r="G87" s="44"/>
      <c r="H87" s="126"/>
      <c r="I87" s="127"/>
      <c r="J87" s="127"/>
      <c r="K87" s="127"/>
      <c r="L87" s="129"/>
      <c r="M87" s="129"/>
    </row>
    <row r="88" spans="2:13" s="2" customFormat="1" ht="12.75" customHeight="1" x14ac:dyDescent="0.3">
      <c r="B88" s="122" t="s">
        <v>1763</v>
      </c>
      <c r="C88" s="117" t="s">
        <v>2123</v>
      </c>
      <c r="D88" s="8">
        <v>600030710</v>
      </c>
      <c r="E88" s="206">
        <v>110</v>
      </c>
      <c r="F88" s="118" t="s">
        <v>1696</v>
      </c>
      <c r="G88" s="44"/>
      <c r="H88" s="126"/>
      <c r="I88" s="127"/>
      <c r="J88" s="127"/>
      <c r="K88" s="127"/>
      <c r="L88" s="129"/>
      <c r="M88" s="129"/>
    </row>
    <row r="89" spans="2:13" s="2" customFormat="1" ht="12.75" customHeight="1" x14ac:dyDescent="0.3">
      <c r="B89" s="122" t="s">
        <v>1764</v>
      </c>
      <c r="C89" s="117" t="s">
        <v>2124</v>
      </c>
      <c r="D89" s="8">
        <v>603002086</v>
      </c>
      <c r="E89" s="206">
        <v>717.84</v>
      </c>
      <c r="F89" s="118" t="s">
        <v>1713</v>
      </c>
      <c r="G89" s="44"/>
      <c r="H89" s="126"/>
      <c r="I89" s="127"/>
      <c r="J89" s="128"/>
      <c r="K89" s="127"/>
      <c r="L89" s="129"/>
      <c r="M89" s="129"/>
    </row>
    <row r="90" spans="2:13" s="2" customFormat="1" ht="12.75" customHeight="1" x14ac:dyDescent="0.3">
      <c r="B90" s="122" t="s">
        <v>1765</v>
      </c>
      <c r="C90" s="117" t="s">
        <v>2125</v>
      </c>
      <c r="D90" s="8">
        <v>601114500</v>
      </c>
      <c r="E90" s="206">
        <v>246</v>
      </c>
      <c r="F90" s="118" t="s">
        <v>1717</v>
      </c>
      <c r="G90" s="44"/>
      <c r="H90" s="126"/>
      <c r="I90" s="127"/>
      <c r="J90" s="128"/>
      <c r="K90" s="127"/>
      <c r="L90" s="129"/>
      <c r="M90" s="129"/>
    </row>
    <row r="91" spans="2:13" s="2" customFormat="1" ht="12.75" customHeight="1" x14ac:dyDescent="0.3">
      <c r="B91" s="122" t="s">
        <v>1766</v>
      </c>
      <c r="C91" s="117" t="s">
        <v>2126</v>
      </c>
      <c r="D91" s="8">
        <v>601114520</v>
      </c>
      <c r="E91" s="206">
        <v>15848.22</v>
      </c>
      <c r="F91" s="118" t="s">
        <v>1690</v>
      </c>
      <c r="G91" s="44"/>
      <c r="H91" s="126"/>
      <c r="I91" s="127"/>
      <c r="J91" s="128"/>
      <c r="K91" s="127"/>
      <c r="L91" s="129"/>
      <c r="M91" s="129"/>
    </row>
    <row r="92" spans="2:13" s="2" customFormat="1" ht="12.75" customHeight="1" x14ac:dyDescent="0.3">
      <c r="B92" s="122" t="s">
        <v>1767</v>
      </c>
      <c r="C92" s="117" t="s">
        <v>2127</v>
      </c>
      <c r="D92" s="8">
        <v>61111853</v>
      </c>
      <c r="E92" s="206">
        <v>2063.4</v>
      </c>
      <c r="F92" s="118" t="s">
        <v>1697</v>
      </c>
      <c r="G92" s="44"/>
      <c r="H92" s="126"/>
      <c r="I92" s="127"/>
      <c r="J92" s="128"/>
      <c r="K92" s="127"/>
      <c r="L92" s="129"/>
      <c r="M92" s="129"/>
    </row>
    <row r="93" spans="2:13" s="2" customFormat="1" ht="12.75" customHeight="1" x14ac:dyDescent="0.3">
      <c r="B93" s="122" t="s">
        <v>1768</v>
      </c>
      <c r="C93" s="117" t="s">
        <v>2123</v>
      </c>
      <c r="D93" s="8">
        <v>61009500</v>
      </c>
      <c r="E93" s="206">
        <v>220</v>
      </c>
      <c r="F93" s="118" t="s">
        <v>1696</v>
      </c>
      <c r="G93" s="44"/>
      <c r="H93" s="126"/>
      <c r="I93" s="127"/>
      <c r="J93" s="127"/>
      <c r="K93" s="127"/>
      <c r="L93" s="129"/>
      <c r="M93" s="129"/>
    </row>
    <row r="94" spans="2:13" s="2" customFormat="1" ht="12.75" customHeight="1" x14ac:dyDescent="0.3">
      <c r="B94" s="122" t="s">
        <v>1769</v>
      </c>
      <c r="C94" s="117" t="s">
        <v>2123</v>
      </c>
      <c r="D94" s="8">
        <v>6040011400</v>
      </c>
      <c r="E94" s="206">
        <v>220</v>
      </c>
      <c r="F94" s="118" t="s">
        <v>1696</v>
      </c>
      <c r="G94" s="44"/>
      <c r="H94" s="126"/>
      <c r="I94" s="127"/>
      <c r="J94" s="127"/>
      <c r="K94" s="127"/>
      <c r="L94" s="129"/>
      <c r="M94" s="129"/>
    </row>
    <row r="95" spans="2:13" s="2" customFormat="1" ht="12.75" customHeight="1" x14ac:dyDescent="0.3">
      <c r="B95" s="122" t="s">
        <v>1770</v>
      </c>
      <c r="C95" s="117" t="s">
        <v>1718</v>
      </c>
      <c r="D95" s="8">
        <v>601114501</v>
      </c>
      <c r="E95" s="206">
        <v>247.92</v>
      </c>
      <c r="F95" s="118" t="s">
        <v>1719</v>
      </c>
      <c r="G95" s="44"/>
      <c r="H95" s="126"/>
      <c r="I95" s="127"/>
      <c r="J95" s="128"/>
      <c r="K95" s="127"/>
      <c r="L95" s="129"/>
      <c r="M95" s="129"/>
    </row>
    <row r="96" spans="2:13" s="2" customFormat="1" ht="12.75" customHeight="1" x14ac:dyDescent="0.3">
      <c r="B96" s="122" t="s">
        <v>1771</v>
      </c>
      <c r="C96" s="117" t="s">
        <v>1720</v>
      </c>
      <c r="D96" s="8">
        <v>60120812</v>
      </c>
      <c r="E96" s="206">
        <v>41.28</v>
      </c>
      <c r="F96" s="118" t="s">
        <v>1697</v>
      </c>
      <c r="G96" s="44"/>
      <c r="H96" s="126"/>
      <c r="I96" s="127"/>
      <c r="J96" s="128"/>
      <c r="K96" s="127"/>
      <c r="L96" s="129"/>
      <c r="M96" s="129"/>
    </row>
    <row r="97" spans="2:13" s="2" customFormat="1" ht="12.75" customHeight="1" x14ac:dyDescent="0.3">
      <c r="B97" s="122" t="s">
        <v>1772</v>
      </c>
      <c r="C97" s="117" t="s">
        <v>1721</v>
      </c>
      <c r="D97" s="8">
        <v>602011520</v>
      </c>
      <c r="E97" s="206">
        <v>3070.32</v>
      </c>
      <c r="F97" s="118" t="s">
        <v>1690</v>
      </c>
      <c r="G97" s="44"/>
      <c r="H97" s="126"/>
      <c r="I97" s="127"/>
      <c r="J97" s="128"/>
      <c r="K97" s="127"/>
      <c r="L97" s="129"/>
      <c r="M97" s="129"/>
    </row>
    <row r="98" spans="2:13" s="2" customFormat="1" ht="12.75" customHeight="1" x14ac:dyDescent="0.3">
      <c r="B98" s="64" t="s">
        <v>1773</v>
      </c>
      <c r="C98" s="117" t="s">
        <v>1722</v>
      </c>
      <c r="D98" s="118">
        <v>6204</v>
      </c>
      <c r="E98" s="206">
        <v>4923.78</v>
      </c>
      <c r="F98" s="120" t="s">
        <v>1723</v>
      </c>
      <c r="G98" s="44"/>
      <c r="H98" s="126"/>
      <c r="I98" s="127"/>
      <c r="J98" s="128"/>
      <c r="K98" s="133"/>
      <c r="L98" s="129"/>
      <c r="M98" s="129"/>
    </row>
    <row r="99" spans="2:13" s="2" customFormat="1" ht="14.4" x14ac:dyDescent="0.3">
      <c r="B99" s="30"/>
      <c r="C99" s="66" t="s">
        <v>28</v>
      </c>
      <c r="D99" s="6" t="s">
        <v>29</v>
      </c>
      <c r="E99" s="67">
        <f>SUM(E8,E9,E10,E14,E15,E21,E22,E34,E45,E48)</f>
        <v>201579.81000000003</v>
      </c>
      <c r="F99" s="6" t="s">
        <v>29</v>
      </c>
      <c r="G99" s="124" t="s">
        <v>29</v>
      </c>
      <c r="H99" s="134"/>
      <c r="I99" s="135"/>
      <c r="J99" s="136"/>
      <c r="K99" s="135"/>
      <c r="L99" s="129"/>
      <c r="M99" s="129"/>
    </row>
    <row r="100" spans="2:13" s="2" customFormat="1" ht="14.4" x14ac:dyDescent="0.3">
      <c r="B100" s="68"/>
      <c r="C100" s="69"/>
      <c r="D100" s="68"/>
      <c r="E100" s="68"/>
      <c r="F100" s="68"/>
      <c r="G100" s="125"/>
      <c r="H100" s="129"/>
      <c r="I100" s="129"/>
      <c r="J100" s="129"/>
      <c r="K100" s="129"/>
      <c r="L100" s="129"/>
      <c r="M100" s="129"/>
    </row>
    <row r="101" spans="2:13" s="2" customFormat="1" ht="14.4" x14ac:dyDescent="0.3">
      <c r="B101" s="25"/>
      <c r="C101" s="62"/>
      <c r="D101" s="25"/>
      <c r="E101" s="25"/>
      <c r="F101" s="25"/>
      <c r="G101" s="25"/>
    </row>
    <row r="102" spans="2:13" s="13" customFormat="1" ht="13.2" x14ac:dyDescent="0.25">
      <c r="B102" s="52" t="s">
        <v>30</v>
      </c>
      <c r="C102" s="15" t="s">
        <v>31</v>
      </c>
      <c r="D102" s="54"/>
      <c r="E102" s="54"/>
      <c r="F102" s="54"/>
      <c r="G102" s="55"/>
    </row>
    <row r="103" spans="2:13" s="13" customFormat="1" ht="13.2" x14ac:dyDescent="0.25">
      <c r="B103" s="16" t="s">
        <v>16</v>
      </c>
      <c r="C103" s="17" t="s">
        <v>32</v>
      </c>
      <c r="D103" s="18"/>
      <c r="E103" s="18"/>
      <c r="F103" s="18"/>
      <c r="G103" s="19"/>
    </row>
    <row r="104" spans="2:13" s="13" customFormat="1" ht="13.2" x14ac:dyDescent="0.25">
      <c r="B104" s="16" t="s">
        <v>17</v>
      </c>
      <c r="C104" s="17" t="s">
        <v>1530</v>
      </c>
      <c r="D104" s="18"/>
      <c r="E104" s="18"/>
      <c r="F104" s="18"/>
      <c r="G104" s="19"/>
    </row>
    <row r="105" spans="2:13" s="13" customFormat="1" ht="13.2" x14ac:dyDescent="0.25">
      <c r="B105" s="16" t="s">
        <v>18</v>
      </c>
      <c r="C105" s="17" t="s">
        <v>1531</v>
      </c>
      <c r="D105" s="18"/>
      <c r="E105" s="18"/>
      <c r="F105" s="18"/>
      <c r="G105" s="19"/>
    </row>
    <row r="106" spans="2:13" s="13" customFormat="1" ht="13.2" x14ac:dyDescent="0.25">
      <c r="B106" s="16" t="s">
        <v>19</v>
      </c>
      <c r="C106" s="17" t="s">
        <v>1532</v>
      </c>
      <c r="D106" s="18"/>
      <c r="E106" s="18"/>
      <c r="F106" s="18"/>
      <c r="G106" s="19"/>
    </row>
    <row r="107" spans="2:13" s="13" customFormat="1" ht="13.2" x14ac:dyDescent="0.25">
      <c r="B107" s="16" t="s">
        <v>20</v>
      </c>
      <c r="C107" s="17" t="s">
        <v>1533</v>
      </c>
      <c r="D107" s="18"/>
      <c r="E107" s="18"/>
      <c r="F107" s="18"/>
      <c r="G107" s="19"/>
    </row>
    <row r="108" spans="2:13" s="13" customFormat="1" ht="13.2" x14ac:dyDescent="0.25">
      <c r="B108" s="20" t="s">
        <v>21</v>
      </c>
      <c r="C108" s="21" t="s">
        <v>1534</v>
      </c>
      <c r="D108" s="70"/>
      <c r="E108" s="70"/>
      <c r="F108" s="70"/>
      <c r="G108" s="57"/>
    </row>
  </sheetData>
  <mergeCells count="2">
    <mergeCell ref="G8:G47"/>
    <mergeCell ref="E1:G1"/>
  </mergeCells>
  <pageMargins left="0.69999998807907104" right="0.69999998807907104" top="0.75" bottom="0.75" header="0.30000001192092901" footer="0.30000001192092901"/>
  <pageSetup scale="54" orientation="portrait" useFirstPageNumber="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W618"/>
  <sheetViews>
    <sheetView tabSelected="1" topLeftCell="B1" workbookViewId="0">
      <pane ySplit="7" topLeftCell="A577" activePane="bottomLeft" state="frozen"/>
      <selection pane="bottomLeft" activeCell="F589" sqref="F589"/>
    </sheetView>
  </sheetViews>
  <sheetFormatPr defaultColWidth="9.109375" defaultRowHeight="12.75" customHeight="1" x14ac:dyDescent="0.3"/>
  <cols>
    <col min="1" max="1" width="3.5546875" style="1" customWidth="1"/>
    <col min="2" max="2" width="24" style="1" customWidth="1"/>
    <col min="3" max="3" width="82" style="71" customWidth="1"/>
    <col min="4" max="4" width="35.33203125" style="1" customWidth="1"/>
    <col min="5" max="5" width="21" style="1" customWidth="1"/>
    <col min="6" max="6" width="12.33203125" style="1" customWidth="1"/>
    <col min="7" max="11" width="9.109375" style="1" customWidth="1"/>
    <col min="12" max="12" width="13.5546875" style="1" customWidth="1"/>
    <col min="13" max="13" width="17.88671875" style="1" customWidth="1"/>
    <col min="14" max="14" width="3.5546875" style="1" customWidth="1"/>
    <col min="15" max="15" width="9.109375" style="1" customWidth="1"/>
    <col min="16" max="16" width="42.6640625" style="1" customWidth="1"/>
    <col min="17" max="257" width="9.109375" style="1" customWidth="1"/>
  </cols>
  <sheetData>
    <row r="1" spans="2:16" s="2" customFormat="1" ht="27.75" customHeight="1" x14ac:dyDescent="0.3">
      <c r="P1" s="59" t="s">
        <v>1535</v>
      </c>
    </row>
    <row r="2" spans="2:16" s="2" customFormat="1" ht="14.4" x14ac:dyDescent="0.3">
      <c r="B2" s="4"/>
      <c r="C2" s="24"/>
      <c r="D2" s="17"/>
      <c r="E2" s="17"/>
      <c r="F2" s="17"/>
      <c r="G2" s="17"/>
      <c r="H2" s="17"/>
      <c r="I2" s="17"/>
      <c r="J2" s="17"/>
      <c r="K2" s="17"/>
      <c r="L2" s="17"/>
      <c r="M2" s="17"/>
      <c r="N2" s="17"/>
      <c r="O2" s="17"/>
      <c r="P2" s="17"/>
    </row>
    <row r="3" spans="2:16" s="2" customFormat="1" ht="14.4" x14ac:dyDescent="0.3">
      <c r="B3" s="4" t="s">
        <v>1</v>
      </c>
      <c r="C3" s="24"/>
      <c r="D3" s="17"/>
      <c r="E3" s="17"/>
      <c r="F3" s="17"/>
      <c r="G3" s="17"/>
      <c r="H3" s="17"/>
      <c r="I3" s="17"/>
      <c r="J3" s="17"/>
      <c r="K3" s="17"/>
      <c r="L3" s="17"/>
      <c r="M3" s="17"/>
      <c r="N3" s="17"/>
      <c r="O3" s="17"/>
      <c r="P3" s="17"/>
    </row>
    <row r="4" spans="2:16" s="2" customFormat="1" ht="14.4" x14ac:dyDescent="0.3">
      <c r="B4" s="4" t="s">
        <v>1536</v>
      </c>
      <c r="C4" s="24"/>
      <c r="D4" s="17"/>
      <c r="E4" s="17"/>
      <c r="F4" s="17"/>
      <c r="G4" s="17"/>
      <c r="H4" s="17"/>
      <c r="I4" s="17"/>
      <c r="J4" s="17"/>
      <c r="K4" s="17"/>
      <c r="L4" s="17"/>
      <c r="M4" s="17"/>
      <c r="N4" s="17"/>
      <c r="O4" s="17"/>
      <c r="P4" s="17"/>
    </row>
    <row r="5" spans="2:16" s="2" customFormat="1" ht="14.4" x14ac:dyDescent="0.3">
      <c r="B5" s="25"/>
      <c r="E5" s="25"/>
      <c r="F5" s="25"/>
      <c r="G5" s="25"/>
      <c r="H5" s="25"/>
      <c r="I5" s="25"/>
      <c r="J5" s="25"/>
      <c r="K5" s="25"/>
      <c r="L5" s="25"/>
      <c r="M5" s="25"/>
      <c r="N5" s="17"/>
      <c r="O5" s="25"/>
      <c r="P5" s="25"/>
    </row>
    <row r="6" spans="2:16" s="2" customFormat="1" ht="25.5" customHeight="1" x14ac:dyDescent="0.3">
      <c r="B6" s="6" t="s">
        <v>1537</v>
      </c>
      <c r="C6" s="231" t="s">
        <v>1538</v>
      </c>
      <c r="D6" s="232"/>
      <c r="E6" s="5" t="s">
        <v>1539</v>
      </c>
      <c r="F6" s="6" t="s">
        <v>7</v>
      </c>
      <c r="G6" s="6" t="s">
        <v>8</v>
      </c>
      <c r="H6" s="6" t="s">
        <v>9</v>
      </c>
      <c r="I6" s="6" t="s">
        <v>10</v>
      </c>
      <c r="J6" s="6" t="s">
        <v>27</v>
      </c>
      <c r="K6" s="6" t="s">
        <v>12</v>
      </c>
      <c r="L6" s="6" t="s">
        <v>13</v>
      </c>
      <c r="M6" s="6" t="s">
        <v>14</v>
      </c>
      <c r="N6" s="72"/>
      <c r="O6" s="6" t="s">
        <v>3</v>
      </c>
      <c r="P6" s="6" t="s">
        <v>15</v>
      </c>
    </row>
    <row r="7" spans="2:16" s="2" customFormat="1" ht="14.4" x14ac:dyDescent="0.3">
      <c r="B7" s="73" t="s">
        <v>16</v>
      </c>
      <c r="C7" s="241" t="s">
        <v>17</v>
      </c>
      <c r="D7" s="242"/>
      <c r="E7" s="74" t="s">
        <v>18</v>
      </c>
      <c r="F7" s="73" t="s">
        <v>19</v>
      </c>
      <c r="G7" s="241" t="s">
        <v>20</v>
      </c>
      <c r="H7" s="245"/>
      <c r="I7" s="245"/>
      <c r="J7" s="245"/>
      <c r="K7" s="242"/>
      <c r="L7" s="73" t="s">
        <v>21</v>
      </c>
      <c r="M7" s="6" t="s">
        <v>22</v>
      </c>
      <c r="N7" s="72"/>
      <c r="O7" s="6" t="s">
        <v>23</v>
      </c>
      <c r="P7" s="6" t="s">
        <v>24</v>
      </c>
    </row>
    <row r="8" spans="2:16" s="2" customFormat="1" ht="12.75" customHeight="1" x14ac:dyDescent="0.3">
      <c r="B8" s="239" t="s">
        <v>1540</v>
      </c>
      <c r="C8" s="75" t="s">
        <v>1541</v>
      </c>
      <c r="D8" s="8" t="s">
        <v>1542</v>
      </c>
      <c r="E8" s="8"/>
      <c r="F8" s="27">
        <v>2757577.29</v>
      </c>
      <c r="G8" s="27"/>
      <c r="H8" s="27"/>
      <c r="I8" s="9"/>
      <c r="J8" s="9"/>
      <c r="K8" s="9"/>
      <c r="L8" s="27">
        <v>2757577.29</v>
      </c>
      <c r="M8" s="243" t="s">
        <v>1543</v>
      </c>
      <c r="N8" s="72"/>
      <c r="O8" s="29" t="s">
        <v>8</v>
      </c>
      <c r="P8" s="30" t="s">
        <v>55</v>
      </c>
    </row>
    <row r="9" spans="2:16" s="2" customFormat="1" ht="12.75" customHeight="1" x14ac:dyDescent="0.3">
      <c r="B9" s="239"/>
      <c r="C9" s="75"/>
      <c r="D9" s="8"/>
      <c r="E9" s="8">
        <v>601100</v>
      </c>
      <c r="F9" s="27">
        <v>601475.07999999996</v>
      </c>
      <c r="G9" s="27"/>
      <c r="H9" s="27"/>
      <c r="I9" s="9"/>
      <c r="J9" s="9"/>
      <c r="K9" s="9"/>
      <c r="L9" s="27">
        <v>601475.07999999996</v>
      </c>
      <c r="M9" s="244"/>
      <c r="N9" s="17"/>
      <c r="O9" s="29"/>
      <c r="P9" s="30"/>
    </row>
    <row r="10" spans="2:16" s="2" customFormat="1" ht="12.75" customHeight="1" x14ac:dyDescent="0.3">
      <c r="B10" s="239"/>
      <c r="C10" s="75"/>
      <c r="D10" s="8"/>
      <c r="E10" s="8">
        <v>601101</v>
      </c>
      <c r="F10" s="27">
        <v>9782.42</v>
      </c>
      <c r="G10" s="27"/>
      <c r="H10" s="27"/>
      <c r="I10" s="9"/>
      <c r="J10" s="9"/>
      <c r="K10" s="9"/>
      <c r="L10" s="27">
        <v>9782.42</v>
      </c>
      <c r="M10" s="244"/>
      <c r="N10" s="17"/>
      <c r="O10" s="29"/>
      <c r="P10" s="30"/>
    </row>
    <row r="11" spans="2:16" s="2" customFormat="1" ht="12.75" customHeight="1" x14ac:dyDescent="0.3">
      <c r="B11" s="239"/>
      <c r="C11" s="75"/>
      <c r="D11" s="8"/>
      <c r="E11" s="8">
        <v>601102</v>
      </c>
      <c r="F11" s="27">
        <v>964.28</v>
      </c>
      <c r="G11" s="27"/>
      <c r="H11" s="27"/>
      <c r="I11" s="9"/>
      <c r="J11" s="9"/>
      <c r="K11" s="9"/>
      <c r="L11" s="27">
        <v>964.28</v>
      </c>
      <c r="M11" s="244"/>
      <c r="N11" s="17"/>
      <c r="O11" s="29"/>
      <c r="P11" s="30"/>
    </row>
    <row r="12" spans="2:16" s="2" customFormat="1" ht="12.75" customHeight="1" x14ac:dyDescent="0.3">
      <c r="B12" s="239"/>
      <c r="C12" s="75"/>
      <c r="D12" s="8"/>
      <c r="E12" s="8">
        <v>601103</v>
      </c>
      <c r="F12" s="27">
        <v>16169.97</v>
      </c>
      <c r="G12" s="27"/>
      <c r="H12" s="27"/>
      <c r="I12" s="9"/>
      <c r="J12" s="9"/>
      <c r="K12" s="9"/>
      <c r="L12" s="27">
        <v>16169.97</v>
      </c>
      <c r="M12" s="244"/>
      <c r="N12" s="17"/>
      <c r="O12" s="29"/>
      <c r="P12" s="30"/>
    </row>
    <row r="13" spans="2:16" s="2" customFormat="1" ht="12.75" customHeight="1" x14ac:dyDescent="0.3">
      <c r="B13" s="239"/>
      <c r="C13" s="75"/>
      <c r="D13" s="8"/>
      <c r="E13" s="8">
        <v>601104</v>
      </c>
      <c r="F13" s="27">
        <v>282.81</v>
      </c>
      <c r="G13" s="27"/>
      <c r="H13" s="27"/>
      <c r="I13" s="9"/>
      <c r="J13" s="9"/>
      <c r="K13" s="9"/>
      <c r="L13" s="27">
        <v>282.81</v>
      </c>
      <c r="M13" s="244"/>
      <c r="N13" s="17"/>
      <c r="O13" s="29"/>
      <c r="P13" s="30"/>
    </row>
    <row r="14" spans="2:16" s="2" customFormat="1" ht="12.75" customHeight="1" x14ac:dyDescent="0.3">
      <c r="B14" s="239"/>
      <c r="C14" s="75"/>
      <c r="D14" s="8"/>
      <c r="E14" s="8">
        <v>601105</v>
      </c>
      <c r="F14" s="27">
        <v>25.88</v>
      </c>
      <c r="G14" s="27"/>
      <c r="H14" s="27"/>
      <c r="I14" s="9"/>
      <c r="J14" s="9"/>
      <c r="K14" s="9"/>
      <c r="L14" s="27">
        <v>25.88</v>
      </c>
      <c r="M14" s="244"/>
      <c r="N14" s="17"/>
      <c r="O14" s="29"/>
      <c r="P14" s="30"/>
    </row>
    <row r="15" spans="2:16" s="2" customFormat="1" ht="12.75" customHeight="1" x14ac:dyDescent="0.3">
      <c r="B15" s="239"/>
      <c r="C15" s="75"/>
      <c r="D15" s="8"/>
      <c r="E15" s="8">
        <v>6011052</v>
      </c>
      <c r="F15" s="27">
        <v>1036.31</v>
      </c>
      <c r="G15" s="27"/>
      <c r="H15" s="27"/>
      <c r="I15" s="9"/>
      <c r="J15" s="9"/>
      <c r="K15" s="9"/>
      <c r="L15" s="27">
        <v>1036.31</v>
      </c>
      <c r="M15" s="244"/>
      <c r="N15" s="17"/>
      <c r="O15" s="29"/>
      <c r="P15" s="30"/>
    </row>
    <row r="16" spans="2:16" s="2" customFormat="1" ht="12.75" customHeight="1" x14ac:dyDescent="0.3">
      <c r="B16" s="239"/>
      <c r="C16" s="75"/>
      <c r="D16" s="8"/>
      <c r="E16" s="8">
        <v>60110520</v>
      </c>
      <c r="F16" s="27">
        <v>19.989999999999998</v>
      </c>
      <c r="G16" s="27"/>
      <c r="H16" s="27"/>
      <c r="I16" s="9"/>
      <c r="J16" s="9"/>
      <c r="K16" s="9"/>
      <c r="L16" s="27">
        <v>19.989999999999998</v>
      </c>
      <c r="M16" s="244"/>
      <c r="N16" s="17"/>
      <c r="O16" s="29"/>
      <c r="P16" s="30"/>
    </row>
    <row r="17" spans="2:16" s="2" customFormat="1" ht="12.75" customHeight="1" x14ac:dyDescent="0.3">
      <c r="B17" s="239"/>
      <c r="C17" s="75"/>
      <c r="D17" s="8"/>
      <c r="E17" s="8">
        <v>60110521</v>
      </c>
      <c r="F17" s="27">
        <v>1.67</v>
      </c>
      <c r="G17" s="27"/>
      <c r="H17" s="27"/>
      <c r="I17" s="9"/>
      <c r="J17" s="9"/>
      <c r="K17" s="9"/>
      <c r="L17" s="27">
        <v>1.67</v>
      </c>
      <c r="M17" s="244"/>
      <c r="N17" s="17"/>
      <c r="O17" s="29"/>
      <c r="P17" s="30"/>
    </row>
    <row r="18" spans="2:16" s="2" customFormat="1" ht="12.75" customHeight="1" x14ac:dyDescent="0.3">
      <c r="B18" s="239"/>
      <c r="C18" s="75"/>
      <c r="D18" s="8"/>
      <c r="E18" s="8">
        <v>6011062</v>
      </c>
      <c r="F18" s="27">
        <v>14389.15</v>
      </c>
      <c r="G18" s="27"/>
      <c r="H18" s="27"/>
      <c r="I18" s="9"/>
      <c r="J18" s="9"/>
      <c r="K18" s="9"/>
      <c r="L18" s="27">
        <v>14389.15</v>
      </c>
      <c r="M18" s="244"/>
      <c r="N18" s="17"/>
      <c r="O18" s="29"/>
      <c r="P18" s="30"/>
    </row>
    <row r="19" spans="2:16" s="2" customFormat="1" ht="12.75" customHeight="1" x14ac:dyDescent="0.3">
      <c r="B19" s="239"/>
      <c r="C19" s="75"/>
      <c r="D19" s="8"/>
      <c r="E19" s="8">
        <v>6011064</v>
      </c>
      <c r="F19" s="27">
        <v>1170380.03</v>
      </c>
      <c r="G19" s="27"/>
      <c r="H19" s="27"/>
      <c r="I19" s="9"/>
      <c r="J19" s="9"/>
      <c r="K19" s="9"/>
      <c r="L19" s="27">
        <v>1170380.03</v>
      </c>
      <c r="M19" s="244"/>
      <c r="N19" s="17"/>
      <c r="O19" s="29"/>
      <c r="P19" s="30"/>
    </row>
    <row r="20" spans="2:16" s="2" customFormat="1" ht="12.75" customHeight="1" x14ac:dyDescent="0.3">
      <c r="B20" s="239"/>
      <c r="C20" s="75"/>
      <c r="D20" s="8"/>
      <c r="E20" s="8">
        <v>6011065</v>
      </c>
      <c r="F20" s="27">
        <v>26676.99</v>
      </c>
      <c r="G20" s="27"/>
      <c r="H20" s="27"/>
      <c r="I20" s="9"/>
      <c r="J20" s="9"/>
      <c r="K20" s="9"/>
      <c r="L20" s="27">
        <v>26676.99</v>
      </c>
      <c r="M20" s="244"/>
      <c r="N20" s="17"/>
      <c r="O20" s="29"/>
      <c r="P20" s="30"/>
    </row>
    <row r="21" spans="2:16" s="2" customFormat="1" ht="12.75" customHeight="1" x14ac:dyDescent="0.3">
      <c r="B21" s="239"/>
      <c r="C21" s="75"/>
      <c r="D21" s="8"/>
      <c r="E21" s="8">
        <v>601107</v>
      </c>
      <c r="F21" s="27">
        <v>35316.6</v>
      </c>
      <c r="G21" s="27"/>
      <c r="H21" s="27"/>
      <c r="I21" s="9"/>
      <c r="J21" s="9"/>
      <c r="K21" s="9"/>
      <c r="L21" s="27">
        <v>35316.6</v>
      </c>
      <c r="M21" s="244"/>
      <c r="N21" s="17"/>
      <c r="O21" s="29"/>
      <c r="P21" s="30"/>
    </row>
    <row r="22" spans="2:16" s="2" customFormat="1" ht="12.75" customHeight="1" x14ac:dyDescent="0.3">
      <c r="B22" s="239"/>
      <c r="C22" s="75"/>
      <c r="D22" s="8"/>
      <c r="E22" s="8">
        <v>6011080</v>
      </c>
      <c r="F22" s="27">
        <v>2974.3</v>
      </c>
      <c r="G22" s="27"/>
      <c r="H22" s="27"/>
      <c r="I22" s="9"/>
      <c r="J22" s="9"/>
      <c r="K22" s="9"/>
      <c r="L22" s="27">
        <v>2974.3</v>
      </c>
      <c r="M22" s="244"/>
      <c r="N22" s="17"/>
      <c r="O22" s="29"/>
      <c r="P22" s="30"/>
    </row>
    <row r="23" spans="2:16" s="2" customFormat="1" ht="12.75" customHeight="1" x14ac:dyDescent="0.3">
      <c r="B23" s="239"/>
      <c r="C23" s="75"/>
      <c r="D23" s="8"/>
      <c r="E23" s="8">
        <v>6011090</v>
      </c>
      <c r="F23" s="27">
        <v>65751.06</v>
      </c>
      <c r="G23" s="27"/>
      <c r="H23" s="27"/>
      <c r="I23" s="9"/>
      <c r="J23" s="9"/>
      <c r="K23" s="9"/>
      <c r="L23" s="27">
        <v>65751.06</v>
      </c>
      <c r="M23" s="244"/>
      <c r="N23" s="17"/>
      <c r="O23" s="29"/>
      <c r="P23" s="30"/>
    </row>
    <row r="24" spans="2:16" s="2" customFormat="1" ht="12.75" customHeight="1" x14ac:dyDescent="0.3">
      <c r="B24" s="239"/>
      <c r="C24" s="75"/>
      <c r="D24" s="8"/>
      <c r="E24" s="8">
        <v>6011092</v>
      </c>
      <c r="F24" s="27">
        <v>284.3</v>
      </c>
      <c r="G24" s="27"/>
      <c r="H24" s="27"/>
      <c r="I24" s="9"/>
      <c r="J24" s="9"/>
      <c r="K24" s="9"/>
      <c r="L24" s="27">
        <v>284.3</v>
      </c>
      <c r="M24" s="244"/>
      <c r="N24" s="17"/>
      <c r="O24" s="29"/>
      <c r="P24" s="30"/>
    </row>
    <row r="25" spans="2:16" s="2" customFormat="1" ht="12.75" customHeight="1" x14ac:dyDescent="0.3">
      <c r="B25" s="239"/>
      <c r="C25" s="75"/>
      <c r="D25" s="8"/>
      <c r="E25" s="8">
        <v>6011093</v>
      </c>
      <c r="F25" s="27">
        <v>5289.12</v>
      </c>
      <c r="G25" s="27"/>
      <c r="H25" s="27"/>
      <c r="I25" s="9"/>
      <c r="J25" s="9"/>
      <c r="K25" s="9"/>
      <c r="L25" s="27">
        <v>5289.12</v>
      </c>
      <c r="M25" s="244"/>
      <c r="N25" s="17"/>
      <c r="O25" s="29"/>
      <c r="P25" s="30"/>
    </row>
    <row r="26" spans="2:16" s="2" customFormat="1" ht="12.75" customHeight="1" x14ac:dyDescent="0.3">
      <c r="B26" s="239"/>
      <c r="C26" s="75"/>
      <c r="D26" s="8"/>
      <c r="E26" s="8">
        <v>6011094</v>
      </c>
      <c r="F26" s="27">
        <v>1401.3</v>
      </c>
      <c r="G26" s="27"/>
      <c r="H26" s="27"/>
      <c r="I26" s="9"/>
      <c r="J26" s="9"/>
      <c r="K26" s="9"/>
      <c r="L26" s="27">
        <v>1401.3</v>
      </c>
      <c r="M26" s="244"/>
      <c r="N26" s="17"/>
      <c r="O26" s="29"/>
      <c r="P26" s="30"/>
    </row>
    <row r="27" spans="2:16" s="2" customFormat="1" ht="12.75" customHeight="1" x14ac:dyDescent="0.3">
      <c r="B27" s="239"/>
      <c r="C27" s="75"/>
      <c r="D27" s="8"/>
      <c r="E27" s="8">
        <v>6011095</v>
      </c>
      <c r="F27" s="27">
        <v>973.75</v>
      </c>
      <c r="G27" s="27"/>
      <c r="H27" s="27"/>
      <c r="I27" s="9"/>
      <c r="J27" s="9"/>
      <c r="K27" s="9"/>
      <c r="L27" s="27">
        <v>973.75</v>
      </c>
      <c r="M27" s="244"/>
      <c r="N27" s="17"/>
      <c r="O27" s="29"/>
      <c r="P27" s="30"/>
    </row>
    <row r="28" spans="2:16" s="2" customFormat="1" ht="12.75" customHeight="1" x14ac:dyDescent="0.3">
      <c r="B28" s="239"/>
      <c r="C28" s="75"/>
      <c r="D28" s="8"/>
      <c r="E28" s="8">
        <v>601110</v>
      </c>
      <c r="F28" s="27">
        <v>29696.37</v>
      </c>
      <c r="G28" s="27"/>
      <c r="H28" s="27"/>
      <c r="I28" s="9"/>
      <c r="J28" s="9"/>
      <c r="K28" s="9"/>
      <c r="L28" s="27">
        <v>29696.37</v>
      </c>
      <c r="M28" s="244"/>
      <c r="N28" s="17"/>
      <c r="O28" s="29"/>
      <c r="P28" s="30"/>
    </row>
    <row r="29" spans="2:16" s="2" customFormat="1" ht="12.75" customHeight="1" x14ac:dyDescent="0.3">
      <c r="B29" s="239"/>
      <c r="C29" s="75"/>
      <c r="D29" s="8"/>
      <c r="E29" s="8">
        <v>6011110</v>
      </c>
      <c r="F29" s="27">
        <v>1130.08</v>
      </c>
      <c r="G29" s="27"/>
      <c r="H29" s="27"/>
      <c r="I29" s="9"/>
      <c r="J29" s="9"/>
      <c r="K29" s="9"/>
      <c r="L29" s="27">
        <v>1130.08</v>
      </c>
      <c r="M29" s="244"/>
      <c r="N29" s="17"/>
      <c r="O29" s="29"/>
      <c r="P29" s="30"/>
    </row>
    <row r="30" spans="2:16" s="2" customFormat="1" ht="12.75" customHeight="1" x14ac:dyDescent="0.3">
      <c r="B30" s="239"/>
      <c r="C30" s="75"/>
      <c r="D30" s="8"/>
      <c r="E30" s="8">
        <v>6011111</v>
      </c>
      <c r="F30" s="27">
        <v>29019.31</v>
      </c>
      <c r="G30" s="27"/>
      <c r="H30" s="27"/>
      <c r="I30" s="9"/>
      <c r="J30" s="9"/>
      <c r="K30" s="9"/>
      <c r="L30" s="27">
        <v>29019.31</v>
      </c>
      <c r="M30" s="244"/>
      <c r="N30" s="17"/>
      <c r="O30" s="29"/>
      <c r="P30" s="30"/>
    </row>
    <row r="31" spans="2:16" s="2" customFormat="1" ht="12.75" customHeight="1" x14ac:dyDescent="0.3">
      <c r="B31" s="239"/>
      <c r="C31" s="75"/>
      <c r="D31" s="8"/>
      <c r="E31" s="8">
        <v>6011112</v>
      </c>
      <c r="F31" s="27">
        <v>9371.9599999999991</v>
      </c>
      <c r="G31" s="27"/>
      <c r="H31" s="27"/>
      <c r="I31" s="9"/>
      <c r="J31" s="9"/>
      <c r="K31" s="9"/>
      <c r="L31" s="27">
        <v>9371.9599999999991</v>
      </c>
      <c r="M31" s="244"/>
      <c r="N31" s="17"/>
      <c r="O31" s="29"/>
      <c r="P31" s="30"/>
    </row>
    <row r="32" spans="2:16" s="2" customFormat="1" ht="12.75" customHeight="1" x14ac:dyDescent="0.3">
      <c r="B32" s="239"/>
      <c r="C32" s="75"/>
      <c r="D32" s="8"/>
      <c r="E32" s="8">
        <v>6011115</v>
      </c>
      <c r="F32" s="27">
        <v>8322.9500000000007</v>
      </c>
      <c r="G32" s="27"/>
      <c r="H32" s="27"/>
      <c r="I32" s="9"/>
      <c r="J32" s="9"/>
      <c r="K32" s="9"/>
      <c r="L32" s="27">
        <v>8322.9500000000007</v>
      </c>
      <c r="M32" s="244"/>
      <c r="N32" s="17"/>
      <c r="O32" s="29"/>
      <c r="P32" s="30"/>
    </row>
    <row r="33" spans="2:16" s="2" customFormat="1" ht="12.75" customHeight="1" x14ac:dyDescent="0.3">
      <c r="B33" s="239"/>
      <c r="C33" s="75"/>
      <c r="D33" s="8"/>
      <c r="E33" s="8">
        <v>6011117</v>
      </c>
      <c r="F33" s="27">
        <v>503</v>
      </c>
      <c r="G33" s="27"/>
      <c r="H33" s="27"/>
      <c r="I33" s="9"/>
      <c r="J33" s="9"/>
      <c r="K33" s="9"/>
      <c r="L33" s="27">
        <v>503</v>
      </c>
      <c r="M33" s="244"/>
      <c r="N33" s="17"/>
      <c r="O33" s="29"/>
      <c r="P33" s="30"/>
    </row>
    <row r="34" spans="2:16" s="2" customFormat="1" ht="12.75" customHeight="1" x14ac:dyDescent="0.3">
      <c r="B34" s="239"/>
      <c r="C34" s="75"/>
      <c r="D34" s="8"/>
      <c r="E34" s="8">
        <v>6011118</v>
      </c>
      <c r="F34" s="27">
        <v>491.88</v>
      </c>
      <c r="G34" s="27"/>
      <c r="H34" s="27"/>
      <c r="I34" s="9"/>
      <c r="J34" s="9"/>
      <c r="K34" s="9"/>
      <c r="L34" s="27">
        <v>491.88</v>
      </c>
      <c r="M34" s="244"/>
      <c r="N34" s="17"/>
      <c r="O34" s="29"/>
      <c r="P34" s="30"/>
    </row>
    <row r="35" spans="2:16" s="2" customFormat="1" ht="12.75" customHeight="1" x14ac:dyDescent="0.3">
      <c r="B35" s="239"/>
      <c r="C35" s="75"/>
      <c r="D35" s="8"/>
      <c r="E35" s="8">
        <v>6011120</v>
      </c>
      <c r="F35" s="27">
        <v>31631.1</v>
      </c>
      <c r="G35" s="27"/>
      <c r="H35" s="27"/>
      <c r="I35" s="9"/>
      <c r="J35" s="9"/>
      <c r="K35" s="9"/>
      <c r="L35" s="27">
        <v>31631.1</v>
      </c>
      <c r="M35" s="244"/>
      <c r="N35" s="17"/>
      <c r="O35" s="29"/>
      <c r="P35" s="30"/>
    </row>
    <row r="36" spans="2:16" s="2" customFormat="1" ht="12.75" customHeight="1" x14ac:dyDescent="0.3">
      <c r="B36" s="239"/>
      <c r="C36" s="75"/>
      <c r="D36" s="8"/>
      <c r="E36" s="8">
        <v>6011131</v>
      </c>
      <c r="F36" s="27">
        <v>927.84</v>
      </c>
      <c r="G36" s="27"/>
      <c r="H36" s="27"/>
      <c r="I36" s="9"/>
      <c r="J36" s="9"/>
      <c r="K36" s="9"/>
      <c r="L36" s="27">
        <v>927.84</v>
      </c>
      <c r="M36" s="244"/>
      <c r="N36" s="17"/>
      <c r="O36" s="29"/>
      <c r="P36" s="30"/>
    </row>
    <row r="37" spans="2:16" s="2" customFormat="1" ht="12.75" customHeight="1" x14ac:dyDescent="0.3">
      <c r="B37" s="239"/>
      <c r="C37" s="75"/>
      <c r="D37" s="8"/>
      <c r="E37" s="8">
        <v>6011132</v>
      </c>
      <c r="F37" s="27">
        <v>1004.92</v>
      </c>
      <c r="G37" s="27"/>
      <c r="H37" s="27"/>
      <c r="I37" s="9"/>
      <c r="J37" s="9"/>
      <c r="K37" s="9"/>
      <c r="L37" s="27">
        <v>1004.92</v>
      </c>
      <c r="M37" s="244"/>
      <c r="N37" s="17"/>
      <c r="O37" s="29"/>
      <c r="P37" s="30"/>
    </row>
    <row r="38" spans="2:16" s="2" customFormat="1" ht="12.75" customHeight="1" x14ac:dyDescent="0.3">
      <c r="B38" s="239"/>
      <c r="C38" s="75"/>
      <c r="D38" s="8"/>
      <c r="E38" s="8">
        <v>6011133</v>
      </c>
      <c r="F38" s="27">
        <v>531.03</v>
      </c>
      <c r="G38" s="27"/>
      <c r="H38" s="27"/>
      <c r="I38" s="9"/>
      <c r="J38" s="9"/>
      <c r="K38" s="9"/>
      <c r="L38" s="27">
        <v>531.03</v>
      </c>
      <c r="M38" s="244"/>
      <c r="N38" s="17"/>
      <c r="O38" s="29"/>
      <c r="P38" s="30"/>
    </row>
    <row r="39" spans="2:16" s="2" customFormat="1" ht="12.75" customHeight="1" x14ac:dyDescent="0.3">
      <c r="B39" s="239"/>
      <c r="C39" s="75"/>
      <c r="D39" s="8"/>
      <c r="E39" s="8">
        <v>6011134</v>
      </c>
      <c r="F39" s="27">
        <v>487.61</v>
      </c>
      <c r="G39" s="27"/>
      <c r="H39" s="27"/>
      <c r="I39" s="9"/>
      <c r="J39" s="9"/>
      <c r="K39" s="9"/>
      <c r="L39" s="27">
        <v>487.61</v>
      </c>
      <c r="M39" s="244"/>
      <c r="N39" s="17"/>
      <c r="O39" s="29"/>
      <c r="P39" s="30"/>
    </row>
    <row r="40" spans="2:16" s="2" customFormat="1" ht="12.75" customHeight="1" x14ac:dyDescent="0.3">
      <c r="B40" s="239"/>
      <c r="C40" s="75"/>
      <c r="D40" s="8"/>
      <c r="E40" s="8">
        <v>6011136</v>
      </c>
      <c r="F40" s="27">
        <v>2907.94</v>
      </c>
      <c r="G40" s="27"/>
      <c r="H40" s="27"/>
      <c r="I40" s="9"/>
      <c r="J40" s="9"/>
      <c r="K40" s="9"/>
      <c r="L40" s="27">
        <v>2907.94</v>
      </c>
      <c r="M40" s="244"/>
      <c r="N40" s="17"/>
      <c r="O40" s="29"/>
      <c r="P40" s="30"/>
    </row>
    <row r="41" spans="2:16" s="2" customFormat="1" ht="12.75" customHeight="1" x14ac:dyDescent="0.3">
      <c r="B41" s="239"/>
      <c r="C41" s="75"/>
      <c r="D41" s="8"/>
      <c r="E41" s="8">
        <v>6011137</v>
      </c>
      <c r="F41" s="27">
        <v>3080.16</v>
      </c>
      <c r="G41" s="27"/>
      <c r="H41" s="27"/>
      <c r="I41" s="9"/>
      <c r="J41" s="9"/>
      <c r="K41" s="9"/>
      <c r="L41" s="27">
        <v>3080.16</v>
      </c>
      <c r="M41" s="244"/>
      <c r="N41" s="17"/>
      <c r="O41" s="29"/>
      <c r="P41" s="30"/>
    </row>
    <row r="42" spans="2:16" s="2" customFormat="1" ht="12.75" customHeight="1" x14ac:dyDescent="0.3">
      <c r="B42" s="239"/>
      <c r="C42" s="75"/>
      <c r="D42" s="8"/>
      <c r="E42" s="8">
        <v>60111420</v>
      </c>
      <c r="F42" s="27">
        <v>42026.42</v>
      </c>
      <c r="G42" s="27"/>
      <c r="H42" s="27"/>
      <c r="I42" s="9"/>
      <c r="J42" s="9"/>
      <c r="K42" s="9"/>
      <c r="L42" s="27">
        <v>42026.42</v>
      </c>
      <c r="M42" s="244"/>
      <c r="N42" s="17"/>
      <c r="O42" s="29"/>
      <c r="P42" s="30"/>
    </row>
    <row r="43" spans="2:16" s="2" customFormat="1" ht="12.75" customHeight="1" x14ac:dyDescent="0.3">
      <c r="B43" s="239"/>
      <c r="C43" s="75"/>
      <c r="D43" s="8"/>
      <c r="E43" s="8">
        <v>60111424</v>
      </c>
      <c r="F43" s="27">
        <v>3258.12</v>
      </c>
      <c r="G43" s="27"/>
      <c r="H43" s="27"/>
      <c r="I43" s="9"/>
      <c r="J43" s="9"/>
      <c r="K43" s="9"/>
      <c r="L43" s="27">
        <v>3258.12</v>
      </c>
      <c r="M43" s="244"/>
      <c r="N43" s="17"/>
      <c r="O43" s="29"/>
      <c r="P43" s="30"/>
    </row>
    <row r="44" spans="2:16" s="2" customFormat="1" ht="12.75" customHeight="1" x14ac:dyDescent="0.3">
      <c r="B44" s="239"/>
      <c r="C44" s="75"/>
      <c r="D44" s="8"/>
      <c r="E44" s="8">
        <v>60111425</v>
      </c>
      <c r="F44" s="27">
        <v>2209.5300000000002</v>
      </c>
      <c r="G44" s="27"/>
      <c r="H44" s="27"/>
      <c r="I44" s="9"/>
      <c r="J44" s="9"/>
      <c r="K44" s="9"/>
      <c r="L44" s="27">
        <v>2209.5300000000002</v>
      </c>
      <c r="M44" s="244"/>
      <c r="N44" s="17"/>
      <c r="O44" s="29"/>
      <c r="P44" s="30"/>
    </row>
    <row r="45" spans="2:16" s="2" customFormat="1" ht="12.75" customHeight="1" x14ac:dyDescent="0.3">
      <c r="B45" s="239"/>
      <c r="C45" s="75"/>
      <c r="D45" s="8"/>
      <c r="E45" s="8">
        <v>60111426</v>
      </c>
      <c r="F45" s="27">
        <v>9496.7099999999991</v>
      </c>
      <c r="G45" s="27"/>
      <c r="H45" s="27"/>
      <c r="I45" s="9"/>
      <c r="J45" s="9"/>
      <c r="K45" s="9"/>
      <c r="L45" s="27">
        <v>9496.7099999999991</v>
      </c>
      <c r="M45" s="244"/>
      <c r="N45" s="17"/>
      <c r="O45" s="29"/>
      <c r="P45" s="30"/>
    </row>
    <row r="46" spans="2:16" s="2" customFormat="1" ht="12.75" customHeight="1" x14ac:dyDescent="0.3">
      <c r="B46" s="239"/>
      <c r="C46" s="75"/>
      <c r="D46" s="8"/>
      <c r="E46" s="8">
        <v>60111427</v>
      </c>
      <c r="F46" s="27">
        <v>7020.88</v>
      </c>
      <c r="G46" s="27"/>
      <c r="H46" s="27"/>
      <c r="I46" s="9"/>
      <c r="J46" s="9"/>
      <c r="K46" s="9"/>
      <c r="L46" s="27">
        <v>7020.88</v>
      </c>
      <c r="M46" s="244"/>
      <c r="N46" s="17"/>
      <c r="O46" s="29"/>
      <c r="P46" s="30"/>
    </row>
    <row r="47" spans="2:16" s="2" customFormat="1" ht="12.75" customHeight="1" x14ac:dyDescent="0.3">
      <c r="B47" s="239"/>
      <c r="C47" s="75"/>
      <c r="D47" s="8"/>
      <c r="E47" s="8">
        <v>60111428</v>
      </c>
      <c r="F47" s="27">
        <v>400.59</v>
      </c>
      <c r="G47" s="27"/>
      <c r="H47" s="27"/>
      <c r="I47" s="9"/>
      <c r="J47" s="9"/>
      <c r="K47" s="9"/>
      <c r="L47" s="27">
        <v>400.59</v>
      </c>
      <c r="M47" s="244"/>
      <c r="N47" s="17"/>
      <c r="O47" s="29"/>
      <c r="P47" s="30"/>
    </row>
    <row r="48" spans="2:16" s="2" customFormat="1" ht="12.75" customHeight="1" x14ac:dyDescent="0.3">
      <c r="B48" s="239"/>
      <c r="C48" s="75"/>
      <c r="D48" s="8"/>
      <c r="E48" s="8">
        <v>6011144</v>
      </c>
      <c r="F48" s="27">
        <v>1496.5</v>
      </c>
      <c r="G48" s="27"/>
      <c r="H48" s="27"/>
      <c r="I48" s="9"/>
      <c r="J48" s="9"/>
      <c r="K48" s="9"/>
      <c r="L48" s="27">
        <v>1496.5</v>
      </c>
      <c r="M48" s="244"/>
      <c r="N48" s="17"/>
      <c r="O48" s="29"/>
      <c r="P48" s="30"/>
    </row>
    <row r="49" spans="2:16" s="2" customFormat="1" ht="12.75" customHeight="1" x14ac:dyDescent="0.3">
      <c r="B49" s="239"/>
      <c r="C49" s="75"/>
      <c r="D49" s="8"/>
      <c r="E49" s="8">
        <v>601114500</v>
      </c>
      <c r="F49" s="27">
        <v>714.91</v>
      </c>
      <c r="G49" s="27"/>
      <c r="H49" s="27"/>
      <c r="I49" s="9"/>
      <c r="J49" s="9"/>
      <c r="K49" s="9"/>
      <c r="L49" s="27">
        <v>714.91</v>
      </c>
      <c r="M49" s="244"/>
      <c r="N49" s="17"/>
      <c r="O49" s="29"/>
      <c r="P49" s="30"/>
    </row>
    <row r="50" spans="2:16" s="2" customFormat="1" ht="12.75" customHeight="1" x14ac:dyDescent="0.3">
      <c r="B50" s="239"/>
      <c r="C50" s="75"/>
      <c r="D50" s="8"/>
      <c r="E50" s="8">
        <v>601114501</v>
      </c>
      <c r="F50" s="27">
        <v>12160.66</v>
      </c>
      <c r="G50" s="27"/>
      <c r="H50" s="27"/>
      <c r="I50" s="9"/>
      <c r="J50" s="9"/>
      <c r="K50" s="9"/>
      <c r="L50" s="27">
        <v>12160.66</v>
      </c>
      <c r="M50" s="244"/>
      <c r="N50" s="17"/>
      <c r="O50" s="29"/>
      <c r="P50" s="30"/>
    </row>
    <row r="51" spans="2:16" s="2" customFormat="1" ht="12.75" customHeight="1" x14ac:dyDescent="0.3">
      <c r="B51" s="239"/>
      <c r="C51" s="75"/>
      <c r="D51" s="8"/>
      <c r="E51" s="8">
        <v>601114504</v>
      </c>
      <c r="F51" s="27">
        <v>1290.1199999999999</v>
      </c>
      <c r="G51" s="27"/>
      <c r="H51" s="27"/>
      <c r="I51" s="9"/>
      <c r="J51" s="9"/>
      <c r="K51" s="9"/>
      <c r="L51" s="27">
        <v>1290.1199999999999</v>
      </c>
      <c r="M51" s="244"/>
      <c r="N51" s="17"/>
      <c r="O51" s="29"/>
      <c r="P51" s="30"/>
    </row>
    <row r="52" spans="2:16" s="2" customFormat="1" ht="12.75" customHeight="1" x14ac:dyDescent="0.3">
      <c r="B52" s="239"/>
      <c r="C52" s="75"/>
      <c r="D52" s="8"/>
      <c r="E52" s="8">
        <v>601114505</v>
      </c>
      <c r="F52" s="27">
        <v>2633.4</v>
      </c>
      <c r="G52" s="27"/>
      <c r="H52" s="27"/>
      <c r="I52" s="9"/>
      <c r="J52" s="9"/>
      <c r="K52" s="9"/>
      <c r="L52" s="27">
        <v>2633.4</v>
      </c>
      <c r="M52" s="244"/>
      <c r="N52" s="17"/>
      <c r="O52" s="29"/>
      <c r="P52" s="30"/>
    </row>
    <row r="53" spans="2:16" s="2" customFormat="1" ht="12.75" customHeight="1" x14ac:dyDescent="0.3">
      <c r="B53" s="239"/>
      <c r="C53" s="75"/>
      <c r="D53" s="8"/>
      <c r="E53" s="8">
        <v>601114506</v>
      </c>
      <c r="F53" s="27">
        <v>1597.68</v>
      </c>
      <c r="G53" s="27"/>
      <c r="H53" s="27"/>
      <c r="I53" s="9"/>
      <c r="J53" s="9"/>
      <c r="K53" s="9"/>
      <c r="L53" s="27">
        <v>1597.68</v>
      </c>
      <c r="M53" s="244"/>
      <c r="N53" s="17"/>
      <c r="O53" s="29"/>
      <c r="P53" s="30"/>
    </row>
    <row r="54" spans="2:16" s="2" customFormat="1" ht="12.75" customHeight="1" x14ac:dyDescent="0.3">
      <c r="B54" s="239"/>
      <c r="C54" s="75"/>
      <c r="D54" s="8"/>
      <c r="E54" s="8">
        <v>601114507</v>
      </c>
      <c r="F54" s="27">
        <v>3564.45</v>
      </c>
      <c r="G54" s="27"/>
      <c r="H54" s="27"/>
      <c r="I54" s="9"/>
      <c r="J54" s="9"/>
      <c r="K54" s="9"/>
      <c r="L54" s="27">
        <v>3564.45</v>
      </c>
      <c r="M54" s="244"/>
      <c r="N54" s="17"/>
      <c r="O54" s="29"/>
      <c r="P54" s="30"/>
    </row>
    <row r="55" spans="2:16" s="2" customFormat="1" ht="12.75" customHeight="1" x14ac:dyDescent="0.3">
      <c r="B55" s="239"/>
      <c r="C55" s="75"/>
      <c r="D55" s="8"/>
      <c r="E55" s="8">
        <v>601114509</v>
      </c>
      <c r="F55" s="27">
        <v>3013.08</v>
      </c>
      <c r="G55" s="27"/>
      <c r="H55" s="27"/>
      <c r="I55" s="9"/>
      <c r="J55" s="9"/>
      <c r="K55" s="9"/>
      <c r="L55" s="27">
        <v>3013.08</v>
      </c>
      <c r="M55" s="244"/>
      <c r="N55" s="17"/>
      <c r="O55" s="29"/>
      <c r="P55" s="30"/>
    </row>
    <row r="56" spans="2:16" s="2" customFormat="1" ht="12.75" customHeight="1" x14ac:dyDescent="0.3">
      <c r="B56" s="239"/>
      <c r="C56" s="75"/>
      <c r="D56" s="8"/>
      <c r="E56" s="8">
        <v>601114510</v>
      </c>
      <c r="F56" s="27">
        <v>6687.96</v>
      </c>
      <c r="G56" s="27"/>
      <c r="H56" s="27"/>
      <c r="I56" s="9"/>
      <c r="J56" s="9"/>
      <c r="K56" s="9"/>
      <c r="L56" s="27">
        <v>6687.96</v>
      </c>
      <c r="M56" s="244"/>
      <c r="N56" s="17"/>
      <c r="O56" s="29"/>
      <c r="P56" s="30"/>
    </row>
    <row r="57" spans="2:16" s="2" customFormat="1" ht="12.75" customHeight="1" x14ac:dyDescent="0.3">
      <c r="B57" s="239"/>
      <c r="C57" s="75"/>
      <c r="D57" s="8"/>
      <c r="E57" s="8">
        <v>601114511</v>
      </c>
      <c r="F57" s="27">
        <v>308.44</v>
      </c>
      <c r="G57" s="27"/>
      <c r="H57" s="27"/>
      <c r="I57" s="9"/>
      <c r="J57" s="9"/>
      <c r="K57" s="9"/>
      <c r="L57" s="27">
        <v>308.44</v>
      </c>
      <c r="M57" s="244"/>
      <c r="N57" s="17"/>
      <c r="O57" s="29"/>
      <c r="P57" s="30"/>
    </row>
    <row r="58" spans="2:16" s="2" customFormat="1" ht="12.75" customHeight="1" x14ac:dyDescent="0.3">
      <c r="B58" s="239"/>
      <c r="C58" s="75"/>
      <c r="D58" s="8"/>
      <c r="E58" s="8">
        <v>601114512</v>
      </c>
      <c r="F58" s="27">
        <v>66.84</v>
      </c>
      <c r="G58" s="27"/>
      <c r="H58" s="27"/>
      <c r="I58" s="9"/>
      <c r="J58" s="9"/>
      <c r="K58" s="9"/>
      <c r="L58" s="27">
        <v>66.84</v>
      </c>
      <c r="M58" s="244"/>
      <c r="N58" s="17"/>
      <c r="O58" s="29"/>
      <c r="P58" s="30"/>
    </row>
    <row r="59" spans="2:16" s="2" customFormat="1" ht="12.75" customHeight="1" x14ac:dyDescent="0.3">
      <c r="B59" s="239"/>
      <c r="C59" s="75"/>
      <c r="D59" s="8"/>
      <c r="E59" s="8">
        <v>6011145120</v>
      </c>
      <c r="F59" s="27">
        <v>81.53</v>
      </c>
      <c r="G59" s="27"/>
      <c r="H59" s="27"/>
      <c r="I59" s="9"/>
      <c r="J59" s="9"/>
      <c r="K59" s="9"/>
      <c r="L59" s="27">
        <v>81.53</v>
      </c>
      <c r="M59" s="244"/>
      <c r="N59" s="17"/>
      <c r="O59" s="29"/>
      <c r="P59" s="30"/>
    </row>
    <row r="60" spans="2:16" s="2" customFormat="1" ht="12.75" customHeight="1" x14ac:dyDescent="0.3">
      <c r="B60" s="239"/>
      <c r="C60" s="75"/>
      <c r="D60" s="8"/>
      <c r="E60" s="8">
        <v>601114514</v>
      </c>
      <c r="F60" s="27">
        <v>556.42999999999995</v>
      </c>
      <c r="G60" s="27"/>
      <c r="H60" s="27"/>
      <c r="I60" s="9"/>
      <c r="J60" s="9"/>
      <c r="K60" s="9"/>
      <c r="L60" s="27">
        <v>556.42999999999995</v>
      </c>
      <c r="M60" s="244"/>
      <c r="N60" s="17"/>
      <c r="O60" s="29"/>
      <c r="P60" s="30"/>
    </row>
    <row r="61" spans="2:16" s="2" customFormat="1" ht="12.75" customHeight="1" x14ac:dyDescent="0.3">
      <c r="B61" s="239"/>
      <c r="C61" s="75"/>
      <c r="D61" s="8"/>
      <c r="E61" s="8">
        <v>601114515</v>
      </c>
      <c r="F61" s="27">
        <v>7523.22</v>
      </c>
      <c r="G61" s="27"/>
      <c r="H61" s="27"/>
      <c r="I61" s="9"/>
      <c r="J61" s="9"/>
      <c r="K61" s="9"/>
      <c r="L61" s="27">
        <v>7523.22</v>
      </c>
      <c r="M61" s="244"/>
      <c r="N61" s="17"/>
      <c r="O61" s="29"/>
      <c r="P61" s="30"/>
    </row>
    <row r="62" spans="2:16" s="2" customFormat="1" ht="12.75" customHeight="1" x14ac:dyDescent="0.3">
      <c r="B62" s="239"/>
      <c r="C62" s="75"/>
      <c r="D62" s="8"/>
      <c r="E62" s="8">
        <v>601114518</v>
      </c>
      <c r="F62" s="27">
        <v>6675.24</v>
      </c>
      <c r="G62" s="27"/>
      <c r="H62" s="27"/>
      <c r="I62" s="9"/>
      <c r="J62" s="9"/>
      <c r="K62" s="9"/>
      <c r="L62" s="27">
        <v>6675.24</v>
      </c>
      <c r="M62" s="244"/>
      <c r="N62" s="17"/>
      <c r="O62" s="29"/>
      <c r="P62" s="30"/>
    </row>
    <row r="63" spans="2:16" s="2" customFormat="1" ht="12.75" customHeight="1" x14ac:dyDescent="0.3">
      <c r="B63" s="239"/>
      <c r="C63" s="75"/>
      <c r="D63" s="8"/>
      <c r="E63" s="8">
        <v>601114519</v>
      </c>
      <c r="F63" s="27">
        <v>270.63</v>
      </c>
      <c r="G63" s="27"/>
      <c r="H63" s="27"/>
      <c r="I63" s="9"/>
      <c r="J63" s="9"/>
      <c r="K63" s="9"/>
      <c r="L63" s="27">
        <v>270.63</v>
      </c>
      <c r="M63" s="244"/>
      <c r="N63" s="17"/>
      <c r="O63" s="29"/>
      <c r="P63" s="30"/>
    </row>
    <row r="64" spans="2:16" s="2" customFormat="1" ht="12.75" customHeight="1" x14ac:dyDescent="0.3">
      <c r="B64" s="239"/>
      <c r="C64" s="75"/>
      <c r="D64" s="8"/>
      <c r="E64" s="8">
        <v>601114520</v>
      </c>
      <c r="F64" s="27">
        <v>17153.64</v>
      </c>
      <c r="G64" s="27"/>
      <c r="H64" s="27"/>
      <c r="I64" s="9"/>
      <c r="J64" s="9"/>
      <c r="K64" s="9"/>
      <c r="L64" s="27">
        <v>17153.64</v>
      </c>
      <c r="M64" s="244"/>
      <c r="N64" s="17"/>
      <c r="O64" s="29"/>
      <c r="P64" s="30"/>
    </row>
    <row r="65" spans="2:16" s="2" customFormat="1" ht="12.75" customHeight="1" x14ac:dyDescent="0.3">
      <c r="B65" s="239"/>
      <c r="C65" s="75"/>
      <c r="D65" s="8"/>
      <c r="E65" s="8">
        <v>601114521</v>
      </c>
      <c r="F65" s="27">
        <v>143.28</v>
      </c>
      <c r="G65" s="27"/>
      <c r="H65" s="27"/>
      <c r="I65" s="9"/>
      <c r="J65" s="9"/>
      <c r="K65" s="9"/>
      <c r="L65" s="27">
        <v>143.28</v>
      </c>
      <c r="M65" s="244"/>
      <c r="N65" s="17"/>
      <c r="O65" s="29"/>
      <c r="P65" s="30"/>
    </row>
    <row r="66" spans="2:16" s="2" customFormat="1" ht="12.75" customHeight="1" x14ac:dyDescent="0.3">
      <c r="B66" s="239"/>
      <c r="C66" s="75"/>
      <c r="D66" s="8"/>
      <c r="E66" s="8">
        <v>601114522</v>
      </c>
      <c r="F66" s="27">
        <v>583.49</v>
      </c>
      <c r="G66" s="27"/>
      <c r="H66" s="27"/>
      <c r="I66" s="9"/>
      <c r="J66" s="9"/>
      <c r="K66" s="9"/>
      <c r="L66" s="27">
        <v>583.49</v>
      </c>
      <c r="M66" s="244"/>
      <c r="N66" s="17"/>
      <c r="O66" s="29"/>
      <c r="P66" s="30"/>
    </row>
    <row r="67" spans="2:16" s="2" customFormat="1" ht="12.75" customHeight="1" x14ac:dyDescent="0.3">
      <c r="B67" s="239"/>
      <c r="C67" s="75"/>
      <c r="D67" s="8"/>
      <c r="E67" s="8">
        <v>601114524</v>
      </c>
      <c r="F67" s="27">
        <v>59.52</v>
      </c>
      <c r="G67" s="27"/>
      <c r="H67" s="27"/>
      <c r="I67" s="9"/>
      <c r="J67" s="9"/>
      <c r="K67" s="9"/>
      <c r="L67" s="27">
        <v>59.52</v>
      </c>
      <c r="M67" s="244"/>
      <c r="N67" s="17"/>
      <c r="O67" s="29"/>
      <c r="P67" s="30"/>
    </row>
    <row r="68" spans="2:16" s="2" customFormat="1" ht="12.75" customHeight="1" x14ac:dyDescent="0.3">
      <c r="B68" s="239"/>
      <c r="C68" s="75"/>
      <c r="D68" s="8"/>
      <c r="E68" s="8">
        <v>601114526</v>
      </c>
      <c r="F68" s="27">
        <v>40.950000000000003</v>
      </c>
      <c r="G68" s="27"/>
      <c r="H68" s="27"/>
      <c r="I68" s="9"/>
      <c r="J68" s="9"/>
      <c r="K68" s="9"/>
      <c r="L68" s="27">
        <v>40.950000000000003</v>
      </c>
      <c r="M68" s="244"/>
      <c r="N68" s="17"/>
      <c r="O68" s="29"/>
      <c r="P68" s="30"/>
    </row>
    <row r="69" spans="2:16" s="2" customFormat="1" ht="12.75" customHeight="1" x14ac:dyDescent="0.3">
      <c r="B69" s="239"/>
      <c r="C69" s="75"/>
      <c r="D69" s="8"/>
      <c r="E69" s="8">
        <v>601208120</v>
      </c>
      <c r="F69" s="27">
        <v>210.13</v>
      </c>
      <c r="G69" s="27"/>
      <c r="H69" s="27"/>
      <c r="I69" s="9"/>
      <c r="J69" s="9"/>
      <c r="K69" s="9"/>
      <c r="L69" s="27">
        <v>210.13</v>
      </c>
      <c r="M69" s="244"/>
      <c r="N69" s="17"/>
      <c r="O69" s="29"/>
      <c r="P69" s="30"/>
    </row>
    <row r="70" spans="2:16" s="2" customFormat="1" ht="12.75" customHeight="1" x14ac:dyDescent="0.3">
      <c r="B70" s="239"/>
      <c r="C70" s="75"/>
      <c r="D70" s="8"/>
      <c r="E70" s="8">
        <v>60120814</v>
      </c>
      <c r="F70" s="27">
        <v>92.29</v>
      </c>
      <c r="G70" s="27"/>
      <c r="H70" s="27"/>
      <c r="I70" s="9"/>
      <c r="J70" s="9"/>
      <c r="K70" s="9"/>
      <c r="L70" s="27">
        <v>92.29</v>
      </c>
      <c r="M70" s="244"/>
      <c r="N70" s="17"/>
      <c r="O70" s="29"/>
      <c r="P70" s="30"/>
    </row>
    <row r="71" spans="2:16" s="2" customFormat="1" ht="12.75" customHeight="1" x14ac:dyDescent="0.3">
      <c r="B71" s="239"/>
      <c r="C71" s="75"/>
      <c r="D71" s="8"/>
      <c r="E71" s="8">
        <v>6020100</v>
      </c>
      <c r="F71" s="27">
        <v>71654.58</v>
      </c>
      <c r="G71" s="27"/>
      <c r="H71" s="27"/>
      <c r="I71" s="9"/>
      <c r="J71" s="9"/>
      <c r="K71" s="9"/>
      <c r="L71" s="27">
        <v>71654.58</v>
      </c>
      <c r="M71" s="244"/>
      <c r="N71" s="17"/>
      <c r="O71" s="29"/>
      <c r="P71" s="30"/>
    </row>
    <row r="72" spans="2:16" s="2" customFormat="1" ht="12.75" customHeight="1" x14ac:dyDescent="0.3">
      <c r="B72" s="239"/>
      <c r="C72" s="75"/>
      <c r="D72" s="8"/>
      <c r="E72" s="8">
        <v>6020101</v>
      </c>
      <c r="F72" s="27">
        <v>1150.8900000000001</v>
      </c>
      <c r="G72" s="27"/>
      <c r="H72" s="27"/>
      <c r="I72" s="9"/>
      <c r="J72" s="9"/>
      <c r="K72" s="9"/>
      <c r="L72" s="27">
        <v>1150.8900000000001</v>
      </c>
      <c r="M72" s="244"/>
      <c r="N72" s="17"/>
      <c r="O72" s="29"/>
      <c r="P72" s="30"/>
    </row>
    <row r="73" spans="2:16" s="2" customFormat="1" ht="12.75" customHeight="1" x14ac:dyDescent="0.3">
      <c r="B73" s="239"/>
      <c r="C73" s="75"/>
      <c r="D73" s="8"/>
      <c r="E73" s="8">
        <v>6020102</v>
      </c>
      <c r="F73" s="27">
        <v>114.23</v>
      </c>
      <c r="G73" s="27"/>
      <c r="H73" s="27"/>
      <c r="I73" s="9"/>
      <c r="J73" s="9"/>
      <c r="K73" s="9"/>
      <c r="L73" s="27">
        <v>114.23</v>
      </c>
      <c r="M73" s="244"/>
      <c r="N73" s="17"/>
      <c r="O73" s="29"/>
      <c r="P73" s="30"/>
    </row>
    <row r="74" spans="2:16" s="2" customFormat="1" ht="12.75" customHeight="1" x14ac:dyDescent="0.3">
      <c r="B74" s="239"/>
      <c r="C74" s="75"/>
      <c r="D74" s="8"/>
      <c r="E74" s="8">
        <v>6020103</v>
      </c>
      <c r="F74" s="27">
        <v>182.64</v>
      </c>
      <c r="G74" s="27"/>
      <c r="H74" s="27"/>
      <c r="I74" s="9"/>
      <c r="J74" s="9"/>
      <c r="K74" s="9"/>
      <c r="L74" s="27">
        <v>182.64</v>
      </c>
      <c r="M74" s="244"/>
      <c r="N74" s="17"/>
      <c r="O74" s="29"/>
      <c r="P74" s="30"/>
    </row>
    <row r="75" spans="2:16" s="2" customFormat="1" ht="12.75" customHeight="1" x14ac:dyDescent="0.3">
      <c r="B75" s="239"/>
      <c r="C75" s="75"/>
      <c r="D75" s="8"/>
      <c r="E75" s="8">
        <v>6020104</v>
      </c>
      <c r="F75" s="27">
        <v>2.94</v>
      </c>
      <c r="G75" s="27"/>
      <c r="H75" s="27"/>
      <c r="I75" s="9"/>
      <c r="J75" s="9"/>
      <c r="K75" s="9"/>
      <c r="L75" s="27">
        <v>2.94</v>
      </c>
      <c r="M75" s="244"/>
      <c r="N75" s="17"/>
      <c r="O75" s="29"/>
      <c r="P75" s="30"/>
    </row>
    <row r="76" spans="2:16" s="2" customFormat="1" ht="12.75" customHeight="1" x14ac:dyDescent="0.3">
      <c r="B76" s="239"/>
      <c r="C76" s="75"/>
      <c r="D76" s="8"/>
      <c r="E76" s="8">
        <v>6020105</v>
      </c>
      <c r="F76" s="27">
        <v>0.3</v>
      </c>
      <c r="G76" s="27"/>
      <c r="H76" s="27"/>
      <c r="I76" s="9"/>
      <c r="J76" s="9"/>
      <c r="K76" s="9"/>
      <c r="L76" s="27">
        <v>0.3</v>
      </c>
      <c r="M76" s="244"/>
      <c r="N76" s="17"/>
      <c r="O76" s="29"/>
      <c r="P76" s="30"/>
    </row>
    <row r="77" spans="2:16" s="2" customFormat="1" ht="12.75" customHeight="1" x14ac:dyDescent="0.3">
      <c r="B77" s="239"/>
      <c r="C77" s="75"/>
      <c r="D77" s="8"/>
      <c r="E77" s="8">
        <v>60201052</v>
      </c>
      <c r="F77" s="27">
        <v>2178.1999999999998</v>
      </c>
      <c r="G77" s="27"/>
      <c r="H77" s="27"/>
      <c r="I77" s="9"/>
      <c r="J77" s="9"/>
      <c r="K77" s="9"/>
      <c r="L77" s="27">
        <v>2178.1999999999998</v>
      </c>
      <c r="M77" s="244"/>
      <c r="N77" s="17"/>
      <c r="O77" s="29"/>
      <c r="P77" s="30"/>
    </row>
    <row r="78" spans="2:16" s="2" customFormat="1" ht="12.75" customHeight="1" x14ac:dyDescent="0.3">
      <c r="B78" s="239"/>
      <c r="C78" s="75"/>
      <c r="D78" s="8"/>
      <c r="E78" s="8">
        <v>602010520</v>
      </c>
      <c r="F78" s="27">
        <v>35.06</v>
      </c>
      <c r="G78" s="27"/>
      <c r="H78" s="27"/>
      <c r="I78" s="9"/>
      <c r="J78" s="9"/>
      <c r="K78" s="9"/>
      <c r="L78" s="27">
        <v>35.06</v>
      </c>
      <c r="M78" s="244"/>
      <c r="N78" s="17"/>
      <c r="O78" s="29"/>
      <c r="P78" s="30"/>
    </row>
    <row r="79" spans="2:16" s="2" customFormat="1" ht="12.75" customHeight="1" x14ac:dyDescent="0.3">
      <c r="B79" s="239"/>
      <c r="C79" s="75"/>
      <c r="D79" s="8"/>
      <c r="E79" s="8">
        <v>602010521</v>
      </c>
      <c r="F79" s="27">
        <v>3.48</v>
      </c>
      <c r="G79" s="27"/>
      <c r="H79" s="27"/>
      <c r="I79" s="9"/>
      <c r="J79" s="9"/>
      <c r="K79" s="9"/>
      <c r="L79" s="27">
        <v>3.48</v>
      </c>
      <c r="M79" s="244"/>
      <c r="N79" s="17"/>
      <c r="O79" s="29"/>
      <c r="P79" s="30"/>
    </row>
    <row r="80" spans="2:16" s="2" customFormat="1" ht="12.75" customHeight="1" x14ac:dyDescent="0.3">
      <c r="B80" s="239"/>
      <c r="C80" s="75"/>
      <c r="D80" s="8"/>
      <c r="E80" s="8">
        <v>60201062</v>
      </c>
      <c r="F80" s="27">
        <v>75390.100000000006</v>
      </c>
      <c r="G80" s="27"/>
      <c r="H80" s="27"/>
      <c r="I80" s="9"/>
      <c r="J80" s="9"/>
      <c r="K80" s="9"/>
      <c r="L80" s="27">
        <v>75390.100000000006</v>
      </c>
      <c r="M80" s="244"/>
      <c r="N80" s="17"/>
      <c r="O80" s="29"/>
      <c r="P80" s="30"/>
    </row>
    <row r="81" spans="2:16" s="2" customFormat="1" ht="12.75" customHeight="1" x14ac:dyDescent="0.3">
      <c r="B81" s="239"/>
      <c r="C81" s="75"/>
      <c r="D81" s="8"/>
      <c r="E81" s="8">
        <v>60201065</v>
      </c>
      <c r="F81" s="27">
        <v>2391.3200000000002</v>
      </c>
      <c r="G81" s="27"/>
      <c r="H81" s="27"/>
      <c r="I81" s="9"/>
      <c r="J81" s="9"/>
      <c r="K81" s="9"/>
      <c r="L81" s="27">
        <v>2391.3200000000002</v>
      </c>
      <c r="M81" s="244"/>
      <c r="N81" s="17"/>
      <c r="O81" s="29"/>
      <c r="P81" s="30"/>
    </row>
    <row r="82" spans="2:16" s="2" customFormat="1" ht="12.75" customHeight="1" x14ac:dyDescent="0.3">
      <c r="B82" s="239"/>
      <c r="C82" s="75"/>
      <c r="D82" s="8"/>
      <c r="E82" s="8">
        <v>6020107</v>
      </c>
      <c r="F82" s="27">
        <v>8931.34</v>
      </c>
      <c r="G82" s="27"/>
      <c r="H82" s="27"/>
      <c r="I82" s="9"/>
      <c r="J82" s="9"/>
      <c r="K82" s="9"/>
      <c r="L82" s="27">
        <v>8931.34</v>
      </c>
      <c r="M82" s="244"/>
      <c r="N82" s="17"/>
      <c r="O82" s="29"/>
      <c r="P82" s="30"/>
    </row>
    <row r="83" spans="2:16" s="2" customFormat="1" ht="12.75" customHeight="1" x14ac:dyDescent="0.3">
      <c r="B83" s="239"/>
      <c r="C83" s="75"/>
      <c r="D83" s="8"/>
      <c r="E83" s="8">
        <v>60201080</v>
      </c>
      <c r="F83" s="27">
        <v>630.65</v>
      </c>
      <c r="G83" s="27"/>
      <c r="H83" s="27"/>
      <c r="I83" s="9"/>
      <c r="J83" s="9"/>
      <c r="K83" s="9"/>
      <c r="L83" s="27">
        <v>630.65</v>
      </c>
      <c r="M83" s="244"/>
      <c r="N83" s="17"/>
      <c r="O83" s="29"/>
      <c r="P83" s="30"/>
    </row>
    <row r="84" spans="2:16" s="2" customFormat="1" ht="12.75" customHeight="1" x14ac:dyDescent="0.3">
      <c r="B84" s="239"/>
      <c r="C84" s="75"/>
      <c r="D84" s="8"/>
      <c r="E84" s="8">
        <v>60201090</v>
      </c>
      <c r="F84" s="27">
        <v>1594.62</v>
      </c>
      <c r="G84" s="27"/>
      <c r="H84" s="27"/>
      <c r="I84" s="9"/>
      <c r="J84" s="9"/>
      <c r="K84" s="9"/>
      <c r="L84" s="27">
        <v>1594.62</v>
      </c>
      <c r="M84" s="244"/>
      <c r="N84" s="17"/>
      <c r="O84" s="29"/>
      <c r="P84" s="30"/>
    </row>
    <row r="85" spans="2:16" s="2" customFormat="1" ht="12.75" customHeight="1" x14ac:dyDescent="0.3">
      <c r="B85" s="239"/>
      <c r="C85" s="75"/>
      <c r="D85" s="8"/>
      <c r="E85" s="8">
        <v>60201092</v>
      </c>
      <c r="F85" s="27">
        <v>766.77</v>
      </c>
      <c r="G85" s="27"/>
      <c r="H85" s="27"/>
      <c r="I85" s="9"/>
      <c r="J85" s="9"/>
      <c r="K85" s="9"/>
      <c r="L85" s="27">
        <v>766.77</v>
      </c>
      <c r="M85" s="244"/>
      <c r="N85" s="17"/>
      <c r="O85" s="29"/>
      <c r="P85" s="30"/>
    </row>
    <row r="86" spans="2:16" s="2" customFormat="1" ht="12.75" customHeight="1" x14ac:dyDescent="0.3">
      <c r="B86" s="239"/>
      <c r="C86" s="75"/>
      <c r="D86" s="8"/>
      <c r="E86" s="8">
        <v>6020110</v>
      </c>
      <c r="F86" s="27">
        <v>2382.7600000000002</v>
      </c>
      <c r="G86" s="27"/>
      <c r="H86" s="27"/>
      <c r="I86" s="9"/>
      <c r="J86" s="9"/>
      <c r="K86" s="9"/>
      <c r="L86" s="27">
        <v>2382.7600000000002</v>
      </c>
      <c r="M86" s="244"/>
      <c r="N86" s="17"/>
      <c r="O86" s="29"/>
      <c r="P86" s="30"/>
    </row>
    <row r="87" spans="2:16" s="2" customFormat="1" ht="12.75" customHeight="1" x14ac:dyDescent="0.3">
      <c r="B87" s="239"/>
      <c r="C87" s="75"/>
      <c r="D87" s="8"/>
      <c r="E87" s="8">
        <v>60201110</v>
      </c>
      <c r="F87" s="27">
        <v>1080</v>
      </c>
      <c r="G87" s="27"/>
      <c r="H87" s="27"/>
      <c r="I87" s="9"/>
      <c r="J87" s="9"/>
      <c r="K87" s="9"/>
      <c r="L87" s="27">
        <v>1080</v>
      </c>
      <c r="M87" s="244"/>
      <c r="N87" s="17"/>
      <c r="O87" s="29"/>
      <c r="P87" s="30"/>
    </row>
    <row r="88" spans="2:16" s="2" customFormat="1" ht="12.75" customHeight="1" x14ac:dyDescent="0.3">
      <c r="B88" s="239"/>
      <c r="C88" s="75"/>
      <c r="D88" s="8"/>
      <c r="E88" s="8">
        <v>60201111</v>
      </c>
      <c r="F88" s="27">
        <v>1032.9100000000001</v>
      </c>
      <c r="G88" s="27"/>
      <c r="H88" s="27"/>
      <c r="I88" s="9"/>
      <c r="J88" s="9"/>
      <c r="K88" s="9"/>
      <c r="L88" s="27">
        <v>1032.9100000000001</v>
      </c>
      <c r="M88" s="244"/>
      <c r="N88" s="17"/>
      <c r="O88" s="29"/>
      <c r="P88" s="30"/>
    </row>
    <row r="89" spans="2:16" s="2" customFormat="1" ht="12.75" customHeight="1" x14ac:dyDescent="0.3">
      <c r="B89" s="239"/>
      <c r="C89" s="75"/>
      <c r="D89" s="8"/>
      <c r="E89" s="8">
        <v>60201112</v>
      </c>
      <c r="F89" s="27">
        <v>217.86</v>
      </c>
      <c r="G89" s="27"/>
      <c r="H89" s="27"/>
      <c r="I89" s="9"/>
      <c r="J89" s="9"/>
      <c r="K89" s="9"/>
      <c r="L89" s="27">
        <v>217.86</v>
      </c>
      <c r="M89" s="244"/>
      <c r="N89" s="17"/>
      <c r="O89" s="29"/>
      <c r="P89" s="30"/>
    </row>
    <row r="90" spans="2:16" s="2" customFormat="1" ht="12.75" customHeight="1" x14ac:dyDescent="0.3">
      <c r="B90" s="239"/>
      <c r="C90" s="75"/>
      <c r="D90" s="8"/>
      <c r="E90" s="8">
        <v>60201115</v>
      </c>
      <c r="F90" s="27">
        <v>600</v>
      </c>
      <c r="G90" s="27"/>
      <c r="H90" s="27"/>
      <c r="I90" s="9"/>
      <c r="J90" s="9"/>
      <c r="K90" s="9"/>
      <c r="L90" s="27">
        <v>600</v>
      </c>
      <c r="M90" s="244"/>
      <c r="N90" s="17"/>
      <c r="O90" s="29"/>
      <c r="P90" s="30"/>
    </row>
    <row r="91" spans="2:16" s="2" customFormat="1" ht="12.75" customHeight="1" x14ac:dyDescent="0.3">
      <c r="B91" s="239"/>
      <c r="C91" s="75"/>
      <c r="D91" s="8"/>
      <c r="E91" s="8">
        <v>60201130</v>
      </c>
      <c r="F91" s="27">
        <v>37.18</v>
      </c>
      <c r="G91" s="27"/>
      <c r="H91" s="27"/>
      <c r="I91" s="9"/>
      <c r="J91" s="9"/>
      <c r="K91" s="9"/>
      <c r="L91" s="27">
        <v>37.18</v>
      </c>
      <c r="M91" s="244"/>
      <c r="N91" s="17"/>
      <c r="O91" s="29"/>
      <c r="P91" s="30"/>
    </row>
    <row r="92" spans="2:16" s="2" customFormat="1" ht="12.75" customHeight="1" x14ac:dyDescent="0.3">
      <c r="B92" s="239"/>
      <c r="C92" s="75"/>
      <c r="D92" s="8"/>
      <c r="E92" s="8">
        <v>60201131</v>
      </c>
      <c r="F92" s="27">
        <v>80.56</v>
      </c>
      <c r="G92" s="27"/>
      <c r="H92" s="27"/>
      <c r="I92" s="9"/>
      <c r="J92" s="9"/>
      <c r="K92" s="9"/>
      <c r="L92" s="27">
        <v>80.56</v>
      </c>
      <c r="M92" s="244"/>
      <c r="N92" s="17"/>
      <c r="O92" s="29"/>
      <c r="P92" s="30"/>
    </row>
    <row r="93" spans="2:16" s="2" customFormat="1" ht="12.75" customHeight="1" x14ac:dyDescent="0.3">
      <c r="B93" s="239"/>
      <c r="C93" s="75"/>
      <c r="D93" s="8"/>
      <c r="E93" s="8">
        <v>60201140</v>
      </c>
      <c r="F93" s="27">
        <v>1697.04</v>
      </c>
      <c r="G93" s="27"/>
      <c r="H93" s="27"/>
      <c r="I93" s="9"/>
      <c r="J93" s="9"/>
      <c r="K93" s="9"/>
      <c r="L93" s="27">
        <v>1697.04</v>
      </c>
      <c r="M93" s="244"/>
      <c r="N93" s="17"/>
      <c r="O93" s="29"/>
      <c r="P93" s="30"/>
    </row>
    <row r="94" spans="2:16" s="2" customFormat="1" ht="12.75" customHeight="1" x14ac:dyDescent="0.3">
      <c r="B94" s="239"/>
      <c r="C94" s="75"/>
      <c r="D94" s="8"/>
      <c r="E94" s="8">
        <v>602011427</v>
      </c>
      <c r="F94" s="27">
        <v>95.47</v>
      </c>
      <c r="G94" s="27"/>
      <c r="H94" s="27"/>
      <c r="I94" s="9"/>
      <c r="J94" s="9"/>
      <c r="K94" s="9"/>
      <c r="L94" s="27">
        <v>95.47</v>
      </c>
      <c r="M94" s="244"/>
      <c r="N94" s="17"/>
      <c r="O94" s="29"/>
      <c r="P94" s="30"/>
    </row>
    <row r="95" spans="2:16" s="2" customFormat="1" ht="12.75" customHeight="1" x14ac:dyDescent="0.3">
      <c r="B95" s="239"/>
      <c r="C95" s="75"/>
      <c r="D95" s="8"/>
      <c r="E95" s="8">
        <v>602011501</v>
      </c>
      <c r="F95" s="27">
        <v>957.48</v>
      </c>
      <c r="G95" s="27"/>
      <c r="H95" s="27"/>
      <c r="I95" s="9"/>
      <c r="J95" s="9"/>
      <c r="K95" s="9"/>
      <c r="L95" s="27">
        <v>957.48</v>
      </c>
      <c r="M95" s="244"/>
      <c r="N95" s="17"/>
      <c r="O95" s="29"/>
      <c r="P95" s="30"/>
    </row>
    <row r="96" spans="2:16" s="2" customFormat="1" ht="12.75" customHeight="1" x14ac:dyDescent="0.3">
      <c r="B96" s="239"/>
      <c r="C96" s="75"/>
      <c r="D96" s="8"/>
      <c r="E96" s="8">
        <v>602011502</v>
      </c>
      <c r="F96" s="27">
        <v>82.28</v>
      </c>
      <c r="G96" s="27"/>
      <c r="H96" s="27"/>
      <c r="I96" s="9"/>
      <c r="J96" s="9"/>
      <c r="K96" s="9"/>
      <c r="L96" s="27">
        <v>82.28</v>
      </c>
      <c r="M96" s="244"/>
      <c r="N96" s="17"/>
      <c r="O96" s="29"/>
      <c r="P96" s="30"/>
    </row>
    <row r="97" spans="2:16" s="2" customFormat="1" ht="12.75" customHeight="1" x14ac:dyDescent="0.3">
      <c r="B97" s="239"/>
      <c r="C97" s="75"/>
      <c r="D97" s="8"/>
      <c r="E97" s="8">
        <v>602011507</v>
      </c>
      <c r="F97" s="27">
        <v>1673.4</v>
      </c>
      <c r="G97" s="27"/>
      <c r="H97" s="27"/>
      <c r="I97" s="9"/>
      <c r="J97" s="9"/>
      <c r="K97" s="9"/>
      <c r="L97" s="27">
        <v>1673.4</v>
      </c>
      <c r="M97" s="244"/>
      <c r="N97" s="17"/>
      <c r="O97" s="29"/>
      <c r="P97" s="30"/>
    </row>
    <row r="98" spans="2:16" s="2" customFormat="1" ht="12.75" customHeight="1" x14ac:dyDescent="0.3">
      <c r="B98" s="239"/>
      <c r="C98" s="75"/>
      <c r="D98" s="8"/>
      <c r="E98" s="8">
        <v>602011509</v>
      </c>
      <c r="F98" s="27">
        <v>1157.8800000000001</v>
      </c>
      <c r="G98" s="27"/>
      <c r="H98" s="27"/>
      <c r="I98" s="9"/>
      <c r="J98" s="9"/>
      <c r="K98" s="9"/>
      <c r="L98" s="27">
        <v>1157.8800000000001</v>
      </c>
      <c r="M98" s="244"/>
      <c r="N98" s="17"/>
      <c r="O98" s="29"/>
      <c r="P98" s="30"/>
    </row>
    <row r="99" spans="2:16" s="2" customFormat="1" ht="12.75" customHeight="1" x14ac:dyDescent="0.3">
      <c r="B99" s="239"/>
      <c r="C99" s="75"/>
      <c r="D99" s="8"/>
      <c r="E99" s="8">
        <v>602011518</v>
      </c>
      <c r="F99" s="27">
        <v>11732.52</v>
      </c>
      <c r="G99" s="27"/>
      <c r="H99" s="27"/>
      <c r="I99" s="9"/>
      <c r="J99" s="9"/>
      <c r="K99" s="9"/>
      <c r="L99" s="27">
        <v>11732.52</v>
      </c>
      <c r="M99" s="244"/>
      <c r="N99" s="17"/>
      <c r="O99" s="29"/>
      <c r="P99" s="30"/>
    </row>
    <row r="100" spans="2:16" s="2" customFormat="1" ht="12.75" customHeight="1" x14ac:dyDescent="0.3">
      <c r="B100" s="239"/>
      <c r="C100" s="75"/>
      <c r="D100" s="8"/>
      <c r="E100" s="8">
        <v>602011520</v>
      </c>
      <c r="F100" s="27">
        <v>5615.16</v>
      </c>
      <c r="G100" s="27"/>
      <c r="H100" s="27"/>
      <c r="I100" s="9"/>
      <c r="J100" s="9"/>
      <c r="K100" s="9"/>
      <c r="L100" s="27">
        <v>5615.16</v>
      </c>
      <c r="M100" s="244"/>
      <c r="N100" s="17"/>
      <c r="O100" s="29"/>
      <c r="P100" s="30"/>
    </row>
    <row r="101" spans="2:16" s="2" customFormat="1" ht="12.75" customHeight="1" x14ac:dyDescent="0.3">
      <c r="B101" s="239"/>
      <c r="C101" s="75"/>
      <c r="D101" s="8"/>
      <c r="E101" s="8">
        <v>602011522</v>
      </c>
      <c r="F101" s="27">
        <v>31.56</v>
      </c>
      <c r="G101" s="27"/>
      <c r="H101" s="27"/>
      <c r="I101" s="9"/>
      <c r="J101" s="9"/>
      <c r="K101" s="9"/>
      <c r="L101" s="27">
        <v>31.56</v>
      </c>
      <c r="M101" s="244"/>
      <c r="N101" s="17"/>
      <c r="O101" s="29"/>
      <c r="P101" s="30"/>
    </row>
    <row r="102" spans="2:16" s="2" customFormat="1" ht="12.75" customHeight="1" x14ac:dyDescent="0.3">
      <c r="B102" s="239"/>
      <c r="C102" s="75"/>
      <c r="D102" s="8"/>
      <c r="E102" s="8">
        <v>6020116</v>
      </c>
      <c r="F102" s="27">
        <v>27</v>
      </c>
      <c r="G102" s="27"/>
      <c r="H102" s="27"/>
      <c r="I102" s="9"/>
      <c r="J102" s="9"/>
      <c r="K102" s="9"/>
      <c r="L102" s="27">
        <v>27</v>
      </c>
      <c r="M102" s="244"/>
      <c r="N102" s="17"/>
      <c r="O102" s="29"/>
      <c r="P102" s="30"/>
    </row>
    <row r="103" spans="2:16" s="2" customFormat="1" ht="12.75" customHeight="1" x14ac:dyDescent="0.3">
      <c r="B103" s="239"/>
      <c r="C103" s="75"/>
      <c r="D103" s="8"/>
      <c r="E103" s="8">
        <v>60300100</v>
      </c>
      <c r="F103" s="27">
        <v>122541.21</v>
      </c>
      <c r="G103" s="27"/>
      <c r="H103" s="27"/>
      <c r="I103" s="9"/>
      <c r="J103" s="9"/>
      <c r="K103" s="9"/>
      <c r="L103" s="27">
        <v>122541.21</v>
      </c>
      <c r="M103" s="244"/>
      <c r="N103" s="17"/>
      <c r="O103" s="29"/>
      <c r="P103" s="30"/>
    </row>
    <row r="104" spans="2:16" s="2" customFormat="1" ht="12.75" customHeight="1" x14ac:dyDescent="0.3">
      <c r="B104" s="239"/>
      <c r="C104" s="75"/>
      <c r="D104" s="8"/>
      <c r="E104" s="8">
        <v>60300101</v>
      </c>
      <c r="F104" s="27">
        <v>1969.98</v>
      </c>
      <c r="G104" s="27"/>
      <c r="H104" s="27"/>
      <c r="I104" s="9"/>
      <c r="J104" s="9"/>
      <c r="K104" s="9"/>
      <c r="L104" s="27">
        <v>1969.98</v>
      </c>
      <c r="M104" s="244"/>
      <c r="N104" s="17"/>
      <c r="O104" s="29"/>
      <c r="P104" s="30"/>
    </row>
    <row r="105" spans="2:16" s="2" customFormat="1" ht="12.75" customHeight="1" x14ac:dyDescent="0.3">
      <c r="B105" s="239"/>
      <c r="C105" s="75"/>
      <c r="D105" s="8"/>
      <c r="E105" s="8">
        <v>60300102</v>
      </c>
      <c r="F105" s="27">
        <v>197.77</v>
      </c>
      <c r="G105" s="27"/>
      <c r="H105" s="27"/>
      <c r="I105" s="9"/>
      <c r="J105" s="9"/>
      <c r="K105" s="9"/>
      <c r="L105" s="27">
        <v>197.77</v>
      </c>
      <c r="M105" s="244"/>
      <c r="N105" s="17"/>
      <c r="O105" s="29"/>
      <c r="P105" s="30"/>
    </row>
    <row r="106" spans="2:16" s="2" customFormat="1" ht="12.75" customHeight="1" x14ac:dyDescent="0.3">
      <c r="B106" s="239"/>
      <c r="C106" s="75"/>
      <c r="D106" s="8"/>
      <c r="E106" s="8">
        <v>60300103</v>
      </c>
      <c r="F106" s="27">
        <v>954.72</v>
      </c>
      <c r="G106" s="27"/>
      <c r="H106" s="27"/>
      <c r="I106" s="9"/>
      <c r="J106" s="9"/>
      <c r="K106" s="9"/>
      <c r="L106" s="27">
        <v>954.72</v>
      </c>
      <c r="M106" s="244"/>
      <c r="N106" s="17"/>
      <c r="O106" s="29"/>
      <c r="P106" s="30"/>
    </row>
    <row r="107" spans="2:16" s="2" customFormat="1" ht="12.75" customHeight="1" x14ac:dyDescent="0.3">
      <c r="B107" s="239"/>
      <c r="C107" s="75"/>
      <c r="D107" s="8"/>
      <c r="E107" s="8">
        <v>60300104</v>
      </c>
      <c r="F107" s="27">
        <v>15.38</v>
      </c>
      <c r="G107" s="27"/>
      <c r="H107" s="27"/>
      <c r="I107" s="9"/>
      <c r="J107" s="9"/>
      <c r="K107" s="9"/>
      <c r="L107" s="27">
        <v>15.38</v>
      </c>
      <c r="M107" s="244"/>
      <c r="N107" s="17"/>
      <c r="O107" s="29"/>
      <c r="P107" s="30"/>
    </row>
    <row r="108" spans="2:16" s="2" customFormat="1" ht="12.75" customHeight="1" x14ac:dyDescent="0.3">
      <c r="B108" s="239"/>
      <c r="C108" s="75"/>
      <c r="D108" s="8"/>
      <c r="E108" s="8">
        <v>60300105</v>
      </c>
      <c r="F108" s="27">
        <v>1.52</v>
      </c>
      <c r="G108" s="27"/>
      <c r="H108" s="27"/>
      <c r="I108" s="9"/>
      <c r="J108" s="9"/>
      <c r="K108" s="9"/>
      <c r="L108" s="27">
        <v>1.52</v>
      </c>
      <c r="M108" s="244"/>
      <c r="N108" s="17"/>
      <c r="O108" s="29"/>
      <c r="P108" s="30"/>
    </row>
    <row r="109" spans="2:16" s="2" customFormat="1" ht="12.75" customHeight="1" x14ac:dyDescent="0.3">
      <c r="B109" s="239"/>
      <c r="C109" s="75"/>
      <c r="D109" s="8"/>
      <c r="E109" s="8">
        <v>603001052</v>
      </c>
      <c r="F109" s="27">
        <v>7434.69</v>
      </c>
      <c r="G109" s="27"/>
      <c r="H109" s="27"/>
      <c r="I109" s="9"/>
      <c r="J109" s="9"/>
      <c r="K109" s="9"/>
      <c r="L109" s="27">
        <v>7434.69</v>
      </c>
      <c r="M109" s="244"/>
      <c r="N109" s="17"/>
      <c r="O109" s="29"/>
      <c r="P109" s="30"/>
    </row>
    <row r="110" spans="2:16" s="2" customFormat="1" ht="12.75" customHeight="1" x14ac:dyDescent="0.3">
      <c r="B110" s="239"/>
      <c r="C110" s="75"/>
      <c r="D110" s="8"/>
      <c r="E110" s="8">
        <v>6030010520</v>
      </c>
      <c r="F110" s="27">
        <v>119.71</v>
      </c>
      <c r="G110" s="27"/>
      <c r="H110" s="27"/>
      <c r="I110" s="9"/>
      <c r="J110" s="9"/>
      <c r="K110" s="9"/>
      <c r="L110" s="27">
        <v>119.71</v>
      </c>
      <c r="M110" s="244"/>
      <c r="N110" s="17"/>
      <c r="O110" s="29"/>
      <c r="P110" s="30"/>
    </row>
    <row r="111" spans="2:16" s="2" customFormat="1" ht="12.75" customHeight="1" x14ac:dyDescent="0.3">
      <c r="B111" s="239"/>
      <c r="C111" s="75"/>
      <c r="D111" s="8"/>
      <c r="E111" s="8">
        <v>6030010521</v>
      </c>
      <c r="F111" s="27">
        <v>11.89</v>
      </c>
      <c r="G111" s="27"/>
      <c r="H111" s="27"/>
      <c r="I111" s="9"/>
      <c r="J111" s="9"/>
      <c r="K111" s="9"/>
      <c r="L111" s="27">
        <v>11.89</v>
      </c>
      <c r="M111" s="244"/>
      <c r="N111" s="17"/>
      <c r="O111" s="29"/>
      <c r="P111" s="30"/>
    </row>
    <row r="112" spans="2:16" s="2" customFormat="1" ht="12.75" customHeight="1" x14ac:dyDescent="0.3">
      <c r="B112" s="239"/>
      <c r="C112" s="75"/>
      <c r="D112" s="8"/>
      <c r="E112" s="8">
        <v>603001061</v>
      </c>
      <c r="F112" s="27">
        <v>70179.509999999995</v>
      </c>
      <c r="G112" s="27"/>
      <c r="H112" s="27"/>
      <c r="I112" s="9"/>
      <c r="J112" s="9"/>
      <c r="K112" s="9"/>
      <c r="L112" s="27">
        <v>70179.509999999995</v>
      </c>
      <c r="M112" s="244"/>
      <c r="N112" s="17"/>
      <c r="O112" s="29"/>
      <c r="P112" s="30"/>
    </row>
    <row r="113" spans="2:16" s="2" customFormat="1" ht="12.75" customHeight="1" x14ac:dyDescent="0.3">
      <c r="B113" s="239"/>
      <c r="C113" s="75"/>
      <c r="D113" s="8"/>
      <c r="E113" s="8">
        <v>603001062</v>
      </c>
      <c r="F113" s="27">
        <v>1845.1</v>
      </c>
      <c r="G113" s="27"/>
      <c r="H113" s="27"/>
      <c r="I113" s="9"/>
      <c r="J113" s="9"/>
      <c r="K113" s="9"/>
      <c r="L113" s="27">
        <v>1845.1</v>
      </c>
      <c r="M113" s="244"/>
      <c r="N113" s="17"/>
      <c r="O113" s="29"/>
      <c r="P113" s="30"/>
    </row>
    <row r="114" spans="2:16" s="2" customFormat="1" ht="12.75" customHeight="1" x14ac:dyDescent="0.3">
      <c r="B114" s="239"/>
      <c r="C114" s="75"/>
      <c r="D114" s="8"/>
      <c r="E114" s="8">
        <v>60300107</v>
      </c>
      <c r="F114" s="27">
        <v>6788.51</v>
      </c>
      <c r="G114" s="27"/>
      <c r="H114" s="27"/>
      <c r="I114" s="9"/>
      <c r="J114" s="9"/>
      <c r="K114" s="9"/>
      <c r="L114" s="27">
        <v>6788.51</v>
      </c>
      <c r="M114" s="244"/>
      <c r="N114" s="17"/>
      <c r="O114" s="29"/>
      <c r="P114" s="30"/>
    </row>
    <row r="115" spans="2:16" s="2" customFormat="1" ht="12.75" customHeight="1" x14ac:dyDescent="0.3">
      <c r="B115" s="239"/>
      <c r="C115" s="75"/>
      <c r="D115" s="8"/>
      <c r="E115" s="8">
        <v>603001080</v>
      </c>
      <c r="F115" s="27">
        <v>263.05</v>
      </c>
      <c r="G115" s="27"/>
      <c r="H115" s="27"/>
      <c r="I115" s="9"/>
      <c r="J115" s="9"/>
      <c r="K115" s="9"/>
      <c r="L115" s="27">
        <v>263.05</v>
      </c>
      <c r="M115" s="244"/>
      <c r="N115" s="17"/>
      <c r="O115" s="29"/>
      <c r="P115" s="30"/>
    </row>
    <row r="116" spans="2:16" s="2" customFormat="1" ht="12.75" customHeight="1" x14ac:dyDescent="0.3">
      <c r="B116" s="239"/>
      <c r="C116" s="75"/>
      <c r="D116" s="8"/>
      <c r="E116" s="8">
        <v>603001090</v>
      </c>
      <c r="F116" s="27">
        <v>845.17</v>
      </c>
      <c r="G116" s="27"/>
      <c r="H116" s="27"/>
      <c r="I116" s="9"/>
      <c r="J116" s="9"/>
      <c r="K116" s="9"/>
      <c r="L116" s="27">
        <v>845.17</v>
      </c>
      <c r="M116" s="244"/>
      <c r="N116" s="17"/>
      <c r="O116" s="29"/>
      <c r="P116" s="30"/>
    </row>
    <row r="117" spans="2:16" s="2" customFormat="1" ht="12.75" customHeight="1" x14ac:dyDescent="0.3">
      <c r="B117" s="239"/>
      <c r="C117" s="75"/>
      <c r="D117" s="8"/>
      <c r="E117" s="8">
        <v>603001092</v>
      </c>
      <c r="F117" s="27">
        <v>974.5</v>
      </c>
      <c r="G117" s="27"/>
      <c r="H117" s="27"/>
      <c r="I117" s="9"/>
      <c r="J117" s="9"/>
      <c r="K117" s="9"/>
      <c r="L117" s="27">
        <v>974.5</v>
      </c>
      <c r="M117" s="244"/>
      <c r="N117" s="17"/>
      <c r="O117" s="29"/>
      <c r="P117" s="30"/>
    </row>
    <row r="118" spans="2:16" s="2" customFormat="1" ht="12.75" customHeight="1" x14ac:dyDescent="0.3">
      <c r="B118" s="239"/>
      <c r="C118" s="75"/>
      <c r="D118" s="8"/>
      <c r="E118" s="8">
        <v>603001093</v>
      </c>
      <c r="F118" s="27">
        <v>486.95</v>
      </c>
      <c r="G118" s="27"/>
      <c r="H118" s="27"/>
      <c r="I118" s="9"/>
      <c r="J118" s="9"/>
      <c r="K118" s="9"/>
      <c r="L118" s="27">
        <v>486.95</v>
      </c>
      <c r="M118" s="244"/>
      <c r="N118" s="17"/>
      <c r="O118" s="29"/>
      <c r="P118" s="30"/>
    </row>
    <row r="119" spans="2:16" s="2" customFormat="1" ht="12.75" customHeight="1" x14ac:dyDescent="0.3">
      <c r="B119" s="239"/>
      <c r="C119" s="75"/>
      <c r="D119" s="8"/>
      <c r="E119" s="8">
        <v>60300110</v>
      </c>
      <c r="F119" s="27">
        <v>2450.44</v>
      </c>
      <c r="G119" s="27"/>
      <c r="H119" s="27"/>
      <c r="I119" s="9"/>
      <c r="J119" s="9"/>
      <c r="K119" s="9"/>
      <c r="L119" s="27">
        <v>2450.44</v>
      </c>
      <c r="M119" s="244"/>
      <c r="N119" s="17"/>
      <c r="O119" s="29"/>
      <c r="P119" s="30"/>
    </row>
    <row r="120" spans="2:16" s="2" customFormat="1" ht="12.75" customHeight="1" x14ac:dyDescent="0.3">
      <c r="B120" s="239"/>
      <c r="C120" s="75"/>
      <c r="D120" s="8"/>
      <c r="E120" s="8">
        <v>603001100</v>
      </c>
      <c r="F120" s="27">
        <v>54</v>
      </c>
      <c r="G120" s="27"/>
      <c r="H120" s="27"/>
      <c r="I120" s="9"/>
      <c r="J120" s="9"/>
      <c r="K120" s="9"/>
      <c r="L120" s="27">
        <v>54</v>
      </c>
      <c r="M120" s="244"/>
      <c r="N120" s="17"/>
      <c r="O120" s="29"/>
      <c r="P120" s="30"/>
    </row>
    <row r="121" spans="2:16" s="2" customFormat="1" ht="12.75" customHeight="1" x14ac:dyDescent="0.3">
      <c r="B121" s="239"/>
      <c r="C121" s="75"/>
      <c r="D121" s="8"/>
      <c r="E121" s="8">
        <v>603001110</v>
      </c>
      <c r="F121" s="27">
        <v>1180</v>
      </c>
      <c r="G121" s="27"/>
      <c r="H121" s="27"/>
      <c r="I121" s="9"/>
      <c r="J121" s="9"/>
      <c r="K121" s="9"/>
      <c r="L121" s="27">
        <v>1180</v>
      </c>
      <c r="M121" s="244"/>
      <c r="N121" s="17"/>
      <c r="O121" s="29"/>
      <c r="P121" s="30"/>
    </row>
    <row r="122" spans="2:16" s="2" customFormat="1" ht="12.75" customHeight="1" x14ac:dyDescent="0.3">
      <c r="B122" s="239"/>
      <c r="C122" s="75"/>
      <c r="D122" s="8"/>
      <c r="E122" s="8">
        <v>603001111</v>
      </c>
      <c r="F122" s="27">
        <v>1052.93</v>
      </c>
      <c r="G122" s="27"/>
      <c r="H122" s="27"/>
      <c r="I122" s="9"/>
      <c r="J122" s="9"/>
      <c r="K122" s="9"/>
      <c r="L122" s="27">
        <v>1052.93</v>
      </c>
      <c r="M122" s="244"/>
      <c r="N122" s="17"/>
      <c r="O122" s="29"/>
      <c r="P122" s="30"/>
    </row>
    <row r="123" spans="2:16" s="2" customFormat="1" ht="12.75" customHeight="1" x14ac:dyDescent="0.3">
      <c r="B123" s="239"/>
      <c r="C123" s="75"/>
      <c r="D123" s="8"/>
      <c r="E123" s="8">
        <v>603001112</v>
      </c>
      <c r="F123" s="27">
        <v>600</v>
      </c>
      <c r="G123" s="27"/>
      <c r="H123" s="27"/>
      <c r="I123" s="9"/>
      <c r="J123" s="9"/>
      <c r="K123" s="9"/>
      <c r="L123" s="27">
        <v>600</v>
      </c>
      <c r="M123" s="244"/>
      <c r="N123" s="17"/>
      <c r="O123" s="29"/>
      <c r="P123" s="30"/>
    </row>
    <row r="124" spans="2:16" s="2" customFormat="1" ht="12.75" customHeight="1" x14ac:dyDescent="0.3">
      <c r="B124" s="239"/>
      <c r="C124" s="75"/>
      <c r="D124" s="8"/>
      <c r="E124" s="8">
        <v>603001113</v>
      </c>
      <c r="F124" s="27">
        <v>217.86</v>
      </c>
      <c r="G124" s="27"/>
      <c r="H124" s="27"/>
      <c r="I124" s="9"/>
      <c r="J124" s="9"/>
      <c r="K124" s="9"/>
      <c r="L124" s="27">
        <v>217.86</v>
      </c>
      <c r="M124" s="244"/>
      <c r="N124" s="17"/>
      <c r="O124" s="29"/>
      <c r="P124" s="30"/>
    </row>
    <row r="125" spans="2:16" s="2" customFormat="1" ht="12.75" customHeight="1" x14ac:dyDescent="0.3">
      <c r="B125" s="239"/>
      <c r="C125" s="75"/>
      <c r="D125" s="8"/>
      <c r="E125" s="8">
        <v>603001140</v>
      </c>
      <c r="F125" s="27">
        <v>93.04</v>
      </c>
      <c r="G125" s="27"/>
      <c r="H125" s="27"/>
      <c r="I125" s="9"/>
      <c r="J125" s="9"/>
      <c r="K125" s="9"/>
      <c r="L125" s="27">
        <v>93.04</v>
      </c>
      <c r="M125" s="244"/>
      <c r="N125" s="17"/>
      <c r="O125" s="29"/>
      <c r="P125" s="30"/>
    </row>
    <row r="126" spans="2:16" s="2" customFormat="1" ht="12.75" customHeight="1" x14ac:dyDescent="0.3">
      <c r="B126" s="239"/>
      <c r="C126" s="75"/>
      <c r="D126" s="8"/>
      <c r="E126" s="8">
        <v>603001144</v>
      </c>
      <c r="F126" s="27">
        <v>80.56</v>
      </c>
      <c r="G126" s="27"/>
      <c r="H126" s="27"/>
      <c r="I126" s="9"/>
      <c r="J126" s="9"/>
      <c r="K126" s="9"/>
      <c r="L126" s="27">
        <v>80.56</v>
      </c>
      <c r="M126" s="244"/>
      <c r="N126" s="17"/>
      <c r="O126" s="29"/>
      <c r="P126" s="30"/>
    </row>
    <row r="127" spans="2:16" s="2" customFormat="1" ht="12.75" customHeight="1" x14ac:dyDescent="0.3">
      <c r="B127" s="239"/>
      <c r="C127" s="75"/>
      <c r="D127" s="8"/>
      <c r="E127" s="8">
        <v>603001150</v>
      </c>
      <c r="F127" s="27">
        <v>1639.45</v>
      </c>
      <c r="G127" s="27"/>
      <c r="H127" s="27"/>
      <c r="I127" s="9"/>
      <c r="J127" s="9"/>
      <c r="K127" s="9"/>
      <c r="L127" s="27">
        <v>1639.45</v>
      </c>
      <c r="M127" s="244"/>
      <c r="N127" s="17"/>
      <c r="O127" s="29"/>
      <c r="P127" s="30"/>
    </row>
    <row r="128" spans="2:16" s="2" customFormat="1" ht="12.75" customHeight="1" x14ac:dyDescent="0.3">
      <c r="B128" s="239"/>
      <c r="C128" s="75"/>
      <c r="D128" s="8"/>
      <c r="E128" s="8">
        <v>6030011600</v>
      </c>
      <c r="F128" s="27">
        <v>11.52</v>
      </c>
      <c r="G128" s="27"/>
      <c r="H128" s="27"/>
      <c r="I128" s="9"/>
      <c r="J128" s="9"/>
      <c r="K128" s="9"/>
      <c r="L128" s="27">
        <v>11.52</v>
      </c>
      <c r="M128" s="244"/>
      <c r="N128" s="17"/>
      <c r="O128" s="29"/>
      <c r="P128" s="30"/>
    </row>
    <row r="129" spans="2:16" s="2" customFormat="1" ht="12.75" customHeight="1" x14ac:dyDescent="0.3">
      <c r="B129" s="239"/>
      <c r="C129" s="75"/>
      <c r="D129" s="8"/>
      <c r="E129" s="8">
        <v>603001161</v>
      </c>
      <c r="F129" s="27">
        <v>1043.4000000000001</v>
      </c>
      <c r="G129" s="27"/>
      <c r="H129" s="27"/>
      <c r="I129" s="9"/>
      <c r="J129" s="9"/>
      <c r="K129" s="9"/>
      <c r="L129" s="27">
        <v>1043.4000000000001</v>
      </c>
      <c r="M129" s="244"/>
      <c r="N129" s="17"/>
      <c r="O129" s="29"/>
      <c r="P129" s="30"/>
    </row>
    <row r="130" spans="2:16" s="2" customFormat="1" ht="12.75" customHeight="1" x14ac:dyDescent="0.3">
      <c r="B130" s="239"/>
      <c r="C130" s="75"/>
      <c r="D130" s="8"/>
      <c r="E130" s="8">
        <v>603001167</v>
      </c>
      <c r="F130" s="27">
        <v>39.24</v>
      </c>
      <c r="G130" s="27"/>
      <c r="H130" s="27"/>
      <c r="I130" s="9"/>
      <c r="J130" s="9"/>
      <c r="K130" s="9"/>
      <c r="L130" s="27">
        <v>39.24</v>
      </c>
      <c r="M130" s="244"/>
      <c r="N130" s="17"/>
      <c r="O130" s="29"/>
      <c r="P130" s="30"/>
    </row>
    <row r="131" spans="2:16" s="2" customFormat="1" ht="12.75" customHeight="1" x14ac:dyDescent="0.3">
      <c r="B131" s="239"/>
      <c r="C131" s="75"/>
      <c r="D131" s="8"/>
      <c r="E131" s="8">
        <v>603001168</v>
      </c>
      <c r="F131" s="27">
        <v>199.56</v>
      </c>
      <c r="G131" s="27"/>
      <c r="H131" s="27"/>
      <c r="I131" s="9"/>
      <c r="J131" s="9"/>
      <c r="K131" s="9"/>
      <c r="L131" s="27">
        <v>199.56</v>
      </c>
      <c r="M131" s="244"/>
      <c r="N131" s="17"/>
      <c r="O131" s="29"/>
      <c r="P131" s="30"/>
    </row>
    <row r="132" spans="2:16" s="2" customFormat="1" ht="12.75" customHeight="1" x14ac:dyDescent="0.3">
      <c r="B132" s="239"/>
      <c r="C132" s="75"/>
      <c r="D132" s="8"/>
      <c r="E132" s="8">
        <v>603001171</v>
      </c>
      <c r="F132" s="27">
        <v>1187.4000000000001</v>
      </c>
      <c r="G132" s="27"/>
      <c r="H132" s="27"/>
      <c r="I132" s="9"/>
      <c r="J132" s="9"/>
      <c r="K132" s="9"/>
      <c r="L132" s="27">
        <v>1187.4000000000001</v>
      </c>
      <c r="M132" s="244"/>
      <c r="N132" s="17"/>
      <c r="O132" s="29"/>
      <c r="P132" s="30"/>
    </row>
    <row r="133" spans="2:16" s="2" customFormat="1" ht="12.75" customHeight="1" x14ac:dyDescent="0.3">
      <c r="B133" s="239"/>
      <c r="C133" s="75"/>
      <c r="D133" s="8"/>
      <c r="E133" s="8">
        <v>603001175</v>
      </c>
      <c r="F133" s="27">
        <v>2920.53</v>
      </c>
      <c r="G133" s="27"/>
      <c r="H133" s="27"/>
      <c r="I133" s="9"/>
      <c r="J133" s="9"/>
      <c r="K133" s="9"/>
      <c r="L133" s="27">
        <v>2920.53</v>
      </c>
      <c r="M133" s="244"/>
      <c r="N133" s="17"/>
      <c r="O133" s="29"/>
      <c r="P133" s="30"/>
    </row>
    <row r="134" spans="2:16" s="2" customFormat="1" ht="12.75" customHeight="1" x14ac:dyDescent="0.3">
      <c r="B134" s="239"/>
      <c r="C134" s="75"/>
      <c r="D134" s="8"/>
      <c r="E134" s="8">
        <v>603001180</v>
      </c>
      <c r="F134" s="27">
        <v>3968.52</v>
      </c>
      <c r="G134" s="27"/>
      <c r="H134" s="27"/>
      <c r="I134" s="9"/>
      <c r="J134" s="9"/>
      <c r="K134" s="9"/>
      <c r="L134" s="27">
        <v>3968.52</v>
      </c>
      <c r="M134" s="244"/>
      <c r="N134" s="17"/>
      <c r="O134" s="29"/>
      <c r="P134" s="30"/>
    </row>
    <row r="135" spans="2:16" s="2" customFormat="1" ht="12.75" customHeight="1" x14ac:dyDescent="0.3">
      <c r="B135" s="239"/>
      <c r="C135" s="75"/>
      <c r="D135" s="8"/>
      <c r="E135" s="8">
        <v>603001183</v>
      </c>
      <c r="F135" s="27">
        <v>1731</v>
      </c>
      <c r="G135" s="27"/>
      <c r="H135" s="27"/>
      <c r="I135" s="9"/>
      <c r="J135" s="9"/>
      <c r="K135" s="9"/>
      <c r="L135" s="27">
        <v>1731</v>
      </c>
      <c r="M135" s="244"/>
      <c r="N135" s="17"/>
      <c r="O135" s="29"/>
      <c r="P135" s="30"/>
    </row>
    <row r="136" spans="2:16" s="2" customFormat="1" ht="12.75" customHeight="1" x14ac:dyDescent="0.3">
      <c r="B136" s="239"/>
      <c r="C136" s="75"/>
      <c r="D136" s="8"/>
      <c r="E136" s="8">
        <v>603001185</v>
      </c>
      <c r="F136" s="27">
        <v>15.48</v>
      </c>
      <c r="G136" s="27"/>
      <c r="H136" s="27"/>
      <c r="I136" s="9"/>
      <c r="J136" s="9"/>
      <c r="K136" s="9"/>
      <c r="L136" s="27">
        <v>15.48</v>
      </c>
      <c r="M136" s="244"/>
      <c r="N136" s="17"/>
      <c r="O136" s="29"/>
      <c r="P136" s="30"/>
    </row>
    <row r="137" spans="2:16" s="2" customFormat="1" ht="12.75" customHeight="1" x14ac:dyDescent="0.3">
      <c r="B137" s="239"/>
      <c r="C137" s="75"/>
      <c r="D137" s="8"/>
      <c r="E137" s="8">
        <v>60400100</v>
      </c>
      <c r="F137" s="27">
        <v>9961.5300000000007</v>
      </c>
      <c r="G137" s="27"/>
      <c r="H137" s="27"/>
      <c r="I137" s="9"/>
      <c r="J137" s="9"/>
      <c r="K137" s="9"/>
      <c r="L137" s="27">
        <v>9961.5300000000007</v>
      </c>
      <c r="M137" s="244"/>
      <c r="N137" s="17"/>
      <c r="O137" s="29"/>
      <c r="P137" s="30"/>
    </row>
    <row r="138" spans="2:16" s="2" customFormat="1" ht="12.75" customHeight="1" x14ac:dyDescent="0.3">
      <c r="B138" s="239"/>
      <c r="C138" s="75"/>
      <c r="D138" s="8"/>
      <c r="E138" s="8">
        <v>60400101</v>
      </c>
      <c r="F138" s="27">
        <v>160.38</v>
      </c>
      <c r="G138" s="27"/>
      <c r="H138" s="27"/>
      <c r="I138" s="9"/>
      <c r="J138" s="9"/>
      <c r="K138" s="9"/>
      <c r="L138" s="27">
        <v>160.38</v>
      </c>
      <c r="M138" s="244"/>
      <c r="N138" s="17"/>
      <c r="O138" s="29"/>
      <c r="P138" s="30"/>
    </row>
    <row r="139" spans="2:16" s="2" customFormat="1" ht="12.75" customHeight="1" x14ac:dyDescent="0.3">
      <c r="B139" s="239"/>
      <c r="C139" s="75"/>
      <c r="D139" s="8"/>
      <c r="E139" s="8">
        <v>60400102</v>
      </c>
      <c r="F139" s="27">
        <v>15.96</v>
      </c>
      <c r="G139" s="27"/>
      <c r="H139" s="27"/>
      <c r="I139" s="9"/>
      <c r="J139" s="9"/>
      <c r="K139" s="9"/>
      <c r="L139" s="27">
        <v>15.96</v>
      </c>
      <c r="M139" s="244"/>
      <c r="N139" s="17"/>
      <c r="O139" s="29"/>
      <c r="P139" s="30"/>
    </row>
    <row r="140" spans="2:16" s="2" customFormat="1" ht="12.75" customHeight="1" x14ac:dyDescent="0.3">
      <c r="B140" s="239"/>
      <c r="C140" s="75"/>
      <c r="D140" s="8"/>
      <c r="E140" s="8">
        <v>60400103</v>
      </c>
      <c r="F140" s="27">
        <v>-240.76</v>
      </c>
      <c r="G140" s="27"/>
      <c r="H140" s="27"/>
      <c r="I140" s="9"/>
      <c r="J140" s="9"/>
      <c r="K140" s="9"/>
      <c r="L140" s="27">
        <v>-240.76</v>
      </c>
      <c r="M140" s="244"/>
      <c r="N140" s="17"/>
      <c r="O140" s="29"/>
      <c r="P140" s="30"/>
    </row>
    <row r="141" spans="2:16" s="2" customFormat="1" ht="12.75" customHeight="1" x14ac:dyDescent="0.3">
      <c r="B141" s="239"/>
      <c r="C141" s="75"/>
      <c r="D141" s="8"/>
      <c r="E141" s="8">
        <v>60400104</v>
      </c>
      <c r="F141" s="27">
        <v>-3.88</v>
      </c>
      <c r="G141" s="27"/>
      <c r="H141" s="27"/>
      <c r="I141" s="9"/>
      <c r="J141" s="9"/>
      <c r="K141" s="9"/>
      <c r="L141" s="27">
        <v>-3.88</v>
      </c>
      <c r="M141" s="244"/>
      <c r="N141" s="17"/>
      <c r="O141" s="29"/>
      <c r="P141" s="30"/>
    </row>
    <row r="142" spans="2:16" s="2" customFormat="1" ht="12.75" customHeight="1" x14ac:dyDescent="0.3">
      <c r="B142" s="239"/>
      <c r="C142" s="75"/>
      <c r="D142" s="8"/>
      <c r="E142" s="8">
        <v>60400105</v>
      </c>
      <c r="F142" s="27">
        <v>-0.38</v>
      </c>
      <c r="G142" s="27"/>
      <c r="H142" s="27"/>
      <c r="I142" s="9"/>
      <c r="J142" s="9"/>
      <c r="K142" s="9"/>
      <c r="L142" s="27">
        <v>-0.38</v>
      </c>
      <c r="M142" s="244"/>
      <c r="N142" s="17"/>
      <c r="O142" s="29"/>
      <c r="P142" s="30"/>
    </row>
    <row r="143" spans="2:16" s="2" customFormat="1" ht="12.75" customHeight="1" x14ac:dyDescent="0.3">
      <c r="B143" s="239"/>
      <c r="C143" s="75"/>
      <c r="D143" s="8"/>
      <c r="E143" s="8">
        <v>604001052</v>
      </c>
      <c r="F143" s="27">
        <v>1501.81</v>
      </c>
      <c r="G143" s="27"/>
      <c r="H143" s="27"/>
      <c r="I143" s="9"/>
      <c r="J143" s="9"/>
      <c r="K143" s="9"/>
      <c r="L143" s="27">
        <v>1501.81</v>
      </c>
      <c r="M143" s="244"/>
      <c r="N143" s="17"/>
      <c r="O143" s="29"/>
      <c r="P143" s="30"/>
    </row>
    <row r="144" spans="2:16" s="2" customFormat="1" ht="12.75" customHeight="1" x14ac:dyDescent="0.3">
      <c r="B144" s="239"/>
      <c r="C144" s="75"/>
      <c r="D144" s="8"/>
      <c r="E144" s="8">
        <v>6040010520</v>
      </c>
      <c r="F144" s="27">
        <v>24.18</v>
      </c>
      <c r="G144" s="27"/>
      <c r="H144" s="27"/>
      <c r="I144" s="9"/>
      <c r="J144" s="9"/>
      <c r="K144" s="9"/>
      <c r="L144" s="27">
        <v>24.18</v>
      </c>
      <c r="M144" s="244"/>
      <c r="N144" s="17"/>
      <c r="O144" s="29"/>
      <c r="P144" s="30"/>
    </row>
    <row r="145" spans="2:16" s="2" customFormat="1" ht="12.75" customHeight="1" x14ac:dyDescent="0.3">
      <c r="B145" s="239"/>
      <c r="C145" s="75"/>
      <c r="D145" s="8"/>
      <c r="E145" s="8">
        <v>6040010521</v>
      </c>
      <c r="F145" s="27">
        <v>2.4</v>
      </c>
      <c r="G145" s="27"/>
      <c r="H145" s="27"/>
      <c r="I145" s="9"/>
      <c r="J145" s="9"/>
      <c r="K145" s="9"/>
      <c r="L145" s="27">
        <v>2.4</v>
      </c>
      <c r="M145" s="244"/>
      <c r="N145" s="17"/>
      <c r="O145" s="29"/>
      <c r="P145" s="30"/>
    </row>
    <row r="146" spans="2:16" s="2" customFormat="1" ht="12.75" customHeight="1" x14ac:dyDescent="0.3">
      <c r="B146" s="239"/>
      <c r="C146" s="75"/>
      <c r="D146" s="8"/>
      <c r="E146" s="8">
        <v>604001061</v>
      </c>
      <c r="F146" s="27">
        <v>22250.63</v>
      </c>
      <c r="G146" s="27"/>
      <c r="H146" s="27"/>
      <c r="I146" s="9"/>
      <c r="J146" s="9"/>
      <c r="K146" s="9"/>
      <c r="L146" s="27">
        <v>22250.63</v>
      </c>
      <c r="M146" s="244"/>
      <c r="N146" s="17"/>
      <c r="O146" s="29"/>
      <c r="P146" s="30"/>
    </row>
    <row r="147" spans="2:16" s="2" customFormat="1" ht="12.75" customHeight="1" x14ac:dyDescent="0.3">
      <c r="B147" s="239"/>
      <c r="C147" s="75"/>
      <c r="D147" s="8"/>
      <c r="E147" s="8">
        <v>604001065</v>
      </c>
      <c r="F147" s="27">
        <v>604.79</v>
      </c>
      <c r="G147" s="27"/>
      <c r="H147" s="27"/>
      <c r="I147" s="9"/>
      <c r="J147" s="9"/>
      <c r="K147" s="9"/>
      <c r="L147" s="27">
        <v>604.79</v>
      </c>
      <c r="M147" s="244"/>
      <c r="N147" s="17"/>
      <c r="O147" s="29"/>
      <c r="P147" s="30"/>
    </row>
    <row r="148" spans="2:16" s="2" customFormat="1" ht="12.75" customHeight="1" x14ac:dyDescent="0.3">
      <c r="B148" s="239"/>
      <c r="C148" s="75"/>
      <c r="D148" s="8"/>
      <c r="E148" s="8">
        <v>60400107</v>
      </c>
      <c r="F148" s="27">
        <v>1137.01</v>
      </c>
      <c r="G148" s="27"/>
      <c r="H148" s="27"/>
      <c r="I148" s="9"/>
      <c r="J148" s="9"/>
      <c r="K148" s="9"/>
      <c r="L148" s="27">
        <v>1137.01</v>
      </c>
      <c r="M148" s="244"/>
      <c r="N148" s="17"/>
      <c r="O148" s="29"/>
      <c r="P148" s="30"/>
    </row>
    <row r="149" spans="2:16" s="2" customFormat="1" ht="12.75" customHeight="1" x14ac:dyDescent="0.3">
      <c r="B149" s="239"/>
      <c r="C149" s="75"/>
      <c r="D149" s="8"/>
      <c r="E149" s="8">
        <v>604001080</v>
      </c>
      <c r="F149" s="27">
        <v>158.34</v>
      </c>
      <c r="G149" s="27"/>
      <c r="H149" s="27"/>
      <c r="I149" s="9"/>
      <c r="J149" s="9"/>
      <c r="K149" s="9"/>
      <c r="L149" s="27">
        <v>158.34</v>
      </c>
      <c r="M149" s="244"/>
      <c r="N149" s="17"/>
      <c r="O149" s="29"/>
      <c r="P149" s="30"/>
    </row>
    <row r="150" spans="2:16" s="2" customFormat="1" ht="12.75" customHeight="1" x14ac:dyDescent="0.3">
      <c r="B150" s="239"/>
      <c r="C150" s="75"/>
      <c r="D150" s="8"/>
      <c r="E150" s="8">
        <v>604001090</v>
      </c>
      <c r="F150" s="27">
        <v>639.14</v>
      </c>
      <c r="G150" s="27"/>
      <c r="H150" s="27"/>
      <c r="I150" s="9"/>
      <c r="J150" s="9"/>
      <c r="K150" s="9"/>
      <c r="L150" s="27">
        <v>639.14</v>
      </c>
      <c r="M150" s="244"/>
      <c r="N150" s="17"/>
      <c r="O150" s="29"/>
      <c r="P150" s="30"/>
    </row>
    <row r="151" spans="2:16" s="2" customFormat="1" ht="12.75" customHeight="1" x14ac:dyDescent="0.3">
      <c r="B151" s="239"/>
      <c r="C151" s="75"/>
      <c r="D151" s="8"/>
      <c r="E151" s="8">
        <v>604001092</v>
      </c>
      <c r="F151" s="27">
        <v>286.47000000000003</v>
      </c>
      <c r="G151" s="27"/>
      <c r="H151" s="27"/>
      <c r="I151" s="9"/>
      <c r="J151" s="9"/>
      <c r="K151" s="9"/>
      <c r="L151" s="27">
        <v>286.47000000000003</v>
      </c>
      <c r="M151" s="244"/>
      <c r="N151" s="17"/>
      <c r="O151" s="29"/>
      <c r="P151" s="30"/>
    </row>
    <row r="152" spans="2:16" s="2" customFormat="1" ht="12.75" customHeight="1" x14ac:dyDescent="0.3">
      <c r="B152" s="239"/>
      <c r="C152" s="75"/>
      <c r="D152" s="8"/>
      <c r="E152" s="8">
        <v>60400110</v>
      </c>
      <c r="F152" s="27">
        <v>425.82</v>
      </c>
      <c r="G152" s="27"/>
      <c r="H152" s="27"/>
      <c r="I152" s="9"/>
      <c r="J152" s="9"/>
      <c r="K152" s="9"/>
      <c r="L152" s="27">
        <v>425.82</v>
      </c>
      <c r="M152" s="244"/>
      <c r="N152" s="17"/>
      <c r="O152" s="29"/>
      <c r="P152" s="30"/>
    </row>
    <row r="153" spans="2:16" s="2" customFormat="1" ht="12.75" customHeight="1" x14ac:dyDescent="0.3">
      <c r="B153" s="239"/>
      <c r="C153" s="75"/>
      <c r="D153" s="8"/>
      <c r="E153" s="8">
        <v>604001100</v>
      </c>
      <c r="F153" s="27">
        <v>9</v>
      </c>
      <c r="G153" s="27"/>
      <c r="H153" s="27"/>
      <c r="I153" s="9"/>
      <c r="J153" s="9"/>
      <c r="K153" s="9"/>
      <c r="L153" s="27">
        <v>9</v>
      </c>
      <c r="M153" s="244"/>
      <c r="N153" s="17"/>
      <c r="O153" s="29"/>
      <c r="P153" s="30"/>
    </row>
    <row r="154" spans="2:16" s="2" customFormat="1" ht="12.75" customHeight="1" x14ac:dyDescent="0.3">
      <c r="B154" s="239"/>
      <c r="C154" s="75"/>
      <c r="D154" s="8"/>
      <c r="E154" s="8">
        <v>604001110</v>
      </c>
      <c r="F154" s="27">
        <v>240</v>
      </c>
      <c r="G154" s="27"/>
      <c r="H154" s="27"/>
      <c r="I154" s="9"/>
      <c r="J154" s="9"/>
      <c r="K154" s="9"/>
      <c r="L154" s="27">
        <v>240</v>
      </c>
      <c r="M154" s="244"/>
      <c r="N154" s="17"/>
      <c r="O154" s="29"/>
      <c r="P154" s="30"/>
    </row>
    <row r="155" spans="2:16" s="2" customFormat="1" ht="12.75" customHeight="1" x14ac:dyDescent="0.3">
      <c r="B155" s="239"/>
      <c r="C155" s="75"/>
      <c r="D155" s="8"/>
      <c r="E155" s="8">
        <v>604001111</v>
      </c>
      <c r="F155" s="27">
        <v>359.9</v>
      </c>
      <c r="G155" s="27"/>
      <c r="H155" s="27"/>
      <c r="I155" s="9"/>
      <c r="J155" s="9"/>
      <c r="K155" s="9"/>
      <c r="L155" s="27">
        <v>359.9</v>
      </c>
      <c r="M155" s="244"/>
      <c r="N155" s="17"/>
      <c r="O155" s="29"/>
      <c r="P155" s="30"/>
    </row>
    <row r="156" spans="2:16" s="2" customFormat="1" ht="12.75" customHeight="1" x14ac:dyDescent="0.3">
      <c r="B156" s="239"/>
      <c r="C156" s="75"/>
      <c r="D156" s="8"/>
      <c r="E156" s="8">
        <v>604001112</v>
      </c>
      <c r="F156" s="27">
        <v>217.86</v>
      </c>
      <c r="G156" s="27"/>
      <c r="H156" s="27"/>
      <c r="I156" s="9"/>
      <c r="J156" s="9"/>
      <c r="K156" s="9"/>
      <c r="L156" s="27">
        <v>217.86</v>
      </c>
      <c r="M156" s="244"/>
      <c r="N156" s="17"/>
      <c r="O156" s="29"/>
      <c r="P156" s="30"/>
    </row>
    <row r="157" spans="2:16" s="2" customFormat="1" ht="12.75" customHeight="1" x14ac:dyDescent="0.3">
      <c r="B157" s="239"/>
      <c r="C157" s="75"/>
      <c r="D157" s="8"/>
      <c r="E157" s="8">
        <v>604001115</v>
      </c>
      <c r="F157" s="27">
        <v>400</v>
      </c>
      <c r="G157" s="27"/>
      <c r="H157" s="27"/>
      <c r="I157" s="9"/>
      <c r="J157" s="9"/>
      <c r="K157" s="9"/>
      <c r="L157" s="27">
        <v>400</v>
      </c>
      <c r="M157" s="244"/>
      <c r="N157" s="17"/>
      <c r="O157" s="29"/>
      <c r="P157" s="30"/>
    </row>
    <row r="158" spans="2:16" s="2" customFormat="1" ht="12.75" customHeight="1" x14ac:dyDescent="0.3">
      <c r="B158" s="239"/>
      <c r="C158" s="75"/>
      <c r="D158" s="8"/>
      <c r="E158" s="8">
        <v>604001131</v>
      </c>
      <c r="F158" s="27">
        <v>80.56</v>
      </c>
      <c r="G158" s="27"/>
      <c r="H158" s="27"/>
      <c r="I158" s="9"/>
      <c r="J158" s="9"/>
      <c r="K158" s="9"/>
      <c r="L158" s="27">
        <v>80.56</v>
      </c>
      <c r="M158" s="244"/>
      <c r="N158" s="17"/>
      <c r="O158" s="29"/>
      <c r="P158" s="30"/>
    </row>
    <row r="159" spans="2:16" s="2" customFormat="1" ht="12.75" customHeight="1" x14ac:dyDescent="0.3">
      <c r="B159" s="239"/>
      <c r="C159" s="75"/>
      <c r="D159" s="8"/>
      <c r="E159" s="8">
        <v>604001140</v>
      </c>
      <c r="F159" s="27">
        <v>2520.81</v>
      </c>
      <c r="G159" s="27"/>
      <c r="H159" s="27"/>
      <c r="I159" s="9"/>
      <c r="J159" s="9"/>
      <c r="K159" s="9"/>
      <c r="L159" s="27">
        <v>2520.81</v>
      </c>
      <c r="M159" s="244"/>
      <c r="N159" s="17"/>
      <c r="O159" s="29"/>
      <c r="P159" s="30"/>
    </row>
    <row r="160" spans="2:16" s="2" customFormat="1" ht="12.75" customHeight="1" x14ac:dyDescent="0.3">
      <c r="B160" s="239"/>
      <c r="C160" s="75"/>
      <c r="D160" s="8"/>
      <c r="E160" s="8">
        <v>6040011501</v>
      </c>
      <c r="F160" s="27">
        <v>159.12</v>
      </c>
      <c r="G160" s="27"/>
      <c r="H160" s="27"/>
      <c r="I160" s="9"/>
      <c r="J160" s="9"/>
      <c r="K160" s="9"/>
      <c r="L160" s="27">
        <v>159.12</v>
      </c>
      <c r="M160" s="244"/>
      <c r="N160" s="17"/>
      <c r="O160" s="29"/>
      <c r="P160" s="30"/>
    </row>
    <row r="161" spans="2:16" s="2" customFormat="1" ht="12.75" customHeight="1" x14ac:dyDescent="0.3">
      <c r="B161" s="239"/>
      <c r="C161" s="75"/>
      <c r="D161" s="8"/>
      <c r="E161" s="8">
        <v>6040011507</v>
      </c>
      <c r="F161" s="27">
        <v>97.32</v>
      </c>
      <c r="G161" s="27"/>
      <c r="H161" s="27"/>
      <c r="I161" s="9"/>
      <c r="J161" s="9"/>
      <c r="K161" s="9"/>
      <c r="L161" s="27">
        <v>97.32</v>
      </c>
      <c r="M161" s="244"/>
      <c r="N161" s="17"/>
      <c r="O161" s="29"/>
      <c r="P161" s="30"/>
    </row>
    <row r="162" spans="2:16" s="2" customFormat="1" ht="12.75" customHeight="1" x14ac:dyDescent="0.3">
      <c r="B162" s="239"/>
      <c r="C162" s="75"/>
      <c r="D162" s="8"/>
      <c r="E162" s="8">
        <v>6040011520</v>
      </c>
      <c r="F162" s="27">
        <v>1353.48</v>
      </c>
      <c r="G162" s="27"/>
      <c r="H162" s="27"/>
      <c r="I162" s="9"/>
      <c r="J162" s="9"/>
      <c r="K162" s="9"/>
      <c r="L162" s="27">
        <v>1353.48</v>
      </c>
      <c r="M162" s="244"/>
      <c r="N162" s="17"/>
      <c r="O162" s="29"/>
      <c r="P162" s="30"/>
    </row>
    <row r="163" spans="2:16" s="2" customFormat="1" ht="12.75" customHeight="1" x14ac:dyDescent="0.3">
      <c r="B163" s="239"/>
      <c r="C163" s="75"/>
      <c r="D163" s="8"/>
      <c r="E163" s="8">
        <v>6040011522</v>
      </c>
      <c r="F163" s="27">
        <v>15.6</v>
      </c>
      <c r="G163" s="27"/>
      <c r="H163" s="27"/>
      <c r="I163" s="9"/>
      <c r="J163" s="9"/>
      <c r="K163" s="9"/>
      <c r="L163" s="27">
        <v>15.6</v>
      </c>
      <c r="M163" s="244"/>
      <c r="N163" s="17"/>
      <c r="O163" s="29"/>
      <c r="P163" s="30"/>
    </row>
    <row r="164" spans="2:16" s="2" customFormat="1" ht="12.75" customHeight="1" x14ac:dyDescent="0.3">
      <c r="B164" s="239"/>
      <c r="C164" s="75"/>
      <c r="D164" s="8"/>
      <c r="E164" s="8">
        <v>604001509</v>
      </c>
      <c r="F164" s="27">
        <v>376.92</v>
      </c>
      <c r="G164" s="27"/>
      <c r="H164" s="27"/>
      <c r="I164" s="9"/>
      <c r="J164" s="9"/>
      <c r="K164" s="9"/>
      <c r="L164" s="27">
        <v>376.92</v>
      </c>
      <c r="M164" s="244"/>
      <c r="N164" s="17"/>
      <c r="O164" s="29"/>
      <c r="P164" s="30"/>
    </row>
    <row r="165" spans="2:16" s="2" customFormat="1" ht="12.75" customHeight="1" x14ac:dyDescent="0.3">
      <c r="B165" s="239"/>
      <c r="C165" s="75"/>
      <c r="D165" s="8"/>
      <c r="E165" s="8">
        <v>604001518</v>
      </c>
      <c r="F165" s="27">
        <v>846.48</v>
      </c>
      <c r="G165" s="27"/>
      <c r="H165" s="27"/>
      <c r="I165" s="9"/>
      <c r="J165" s="9"/>
      <c r="K165" s="9"/>
      <c r="L165" s="27">
        <v>846.48</v>
      </c>
      <c r="M165" s="244"/>
      <c r="N165" s="17"/>
      <c r="O165" s="29"/>
      <c r="P165" s="30"/>
    </row>
    <row r="166" spans="2:16" s="2" customFormat="1" ht="12.75" customHeight="1" x14ac:dyDescent="0.3">
      <c r="B166" s="239"/>
      <c r="C166" s="75"/>
      <c r="D166" s="8"/>
      <c r="E166" s="8">
        <v>60500100</v>
      </c>
      <c r="F166" s="27">
        <v>14907.54</v>
      </c>
      <c r="G166" s="27"/>
      <c r="H166" s="27"/>
      <c r="I166" s="9"/>
      <c r="J166" s="9"/>
      <c r="K166" s="9"/>
      <c r="L166" s="27">
        <v>14907.54</v>
      </c>
      <c r="M166" s="244"/>
      <c r="N166" s="17"/>
      <c r="O166" s="29"/>
      <c r="P166" s="30"/>
    </row>
    <row r="167" spans="2:16" s="2" customFormat="1" ht="12.75" customHeight="1" x14ac:dyDescent="0.3">
      <c r="B167" s="239"/>
      <c r="C167" s="75"/>
      <c r="D167" s="8"/>
      <c r="E167" s="8">
        <v>60500101</v>
      </c>
      <c r="F167" s="27">
        <v>509.71</v>
      </c>
      <c r="G167" s="27"/>
      <c r="H167" s="27"/>
      <c r="I167" s="9"/>
      <c r="J167" s="9"/>
      <c r="K167" s="9"/>
      <c r="L167" s="27">
        <v>509.71</v>
      </c>
      <c r="M167" s="244"/>
      <c r="N167" s="17"/>
      <c r="O167" s="29"/>
      <c r="P167" s="30"/>
    </row>
    <row r="168" spans="2:16" s="2" customFormat="1" ht="12.75" customHeight="1" x14ac:dyDescent="0.3">
      <c r="B168" s="239"/>
      <c r="C168" s="75"/>
      <c r="D168" s="8"/>
      <c r="E168" s="8">
        <v>60500102</v>
      </c>
      <c r="F168" s="27">
        <v>23.78</v>
      </c>
      <c r="G168" s="27"/>
      <c r="H168" s="27"/>
      <c r="I168" s="9"/>
      <c r="J168" s="9"/>
      <c r="K168" s="9"/>
      <c r="L168" s="27">
        <v>23.78</v>
      </c>
      <c r="M168" s="244"/>
      <c r="N168" s="17"/>
      <c r="O168" s="29"/>
      <c r="P168" s="30"/>
    </row>
    <row r="169" spans="2:16" s="2" customFormat="1" ht="12.75" customHeight="1" x14ac:dyDescent="0.3">
      <c r="B169" s="239"/>
      <c r="C169" s="75"/>
      <c r="D169" s="8"/>
      <c r="E169" s="8">
        <v>60500103</v>
      </c>
      <c r="F169" s="27">
        <v>141.41999999999999</v>
      </c>
      <c r="G169" s="27"/>
      <c r="H169" s="27"/>
      <c r="I169" s="9"/>
      <c r="J169" s="9"/>
      <c r="K169" s="9"/>
      <c r="L169" s="27">
        <v>141.41999999999999</v>
      </c>
      <c r="M169" s="244"/>
      <c r="N169" s="17"/>
      <c r="O169" s="29"/>
      <c r="P169" s="30"/>
    </row>
    <row r="170" spans="2:16" s="2" customFormat="1" ht="12.75" customHeight="1" x14ac:dyDescent="0.3">
      <c r="B170" s="239"/>
      <c r="C170" s="75"/>
      <c r="D170" s="8"/>
      <c r="E170" s="8">
        <v>60500104</v>
      </c>
      <c r="F170" s="27">
        <v>2.2799999999999998</v>
      </c>
      <c r="G170" s="27"/>
      <c r="H170" s="27"/>
      <c r="I170" s="9"/>
      <c r="J170" s="9"/>
      <c r="K170" s="9"/>
      <c r="L170" s="27">
        <v>2.2799999999999998</v>
      </c>
      <c r="M170" s="244"/>
      <c r="N170" s="17"/>
      <c r="O170" s="29"/>
      <c r="P170" s="30"/>
    </row>
    <row r="171" spans="2:16" s="2" customFormat="1" ht="12.75" customHeight="1" x14ac:dyDescent="0.3">
      <c r="B171" s="239"/>
      <c r="C171" s="75"/>
      <c r="D171" s="8"/>
      <c r="E171" s="8">
        <v>60500105</v>
      </c>
      <c r="F171" s="27">
        <v>0.23</v>
      </c>
      <c r="G171" s="27"/>
      <c r="H171" s="27"/>
      <c r="I171" s="9"/>
      <c r="J171" s="9"/>
      <c r="K171" s="9"/>
      <c r="L171" s="27">
        <v>0.23</v>
      </c>
      <c r="M171" s="244"/>
      <c r="N171" s="17"/>
      <c r="O171" s="29"/>
      <c r="P171" s="30"/>
    </row>
    <row r="172" spans="2:16" s="2" customFormat="1" ht="12.75" customHeight="1" x14ac:dyDescent="0.3">
      <c r="B172" s="239"/>
      <c r="C172" s="75"/>
      <c r="D172" s="8"/>
      <c r="E172" s="8">
        <v>605001052</v>
      </c>
      <c r="F172" s="27">
        <v>1420.18</v>
      </c>
      <c r="G172" s="27"/>
      <c r="H172" s="27"/>
      <c r="I172" s="9"/>
      <c r="J172" s="9"/>
      <c r="K172" s="9"/>
      <c r="L172" s="27">
        <v>1420.18</v>
      </c>
      <c r="M172" s="244"/>
      <c r="N172" s="17"/>
      <c r="O172" s="29"/>
      <c r="P172" s="30"/>
    </row>
    <row r="173" spans="2:16" s="2" customFormat="1" ht="12.75" customHeight="1" x14ac:dyDescent="0.3">
      <c r="B173" s="239"/>
      <c r="C173" s="75"/>
      <c r="D173" s="8"/>
      <c r="E173" s="8">
        <v>6050010520</v>
      </c>
      <c r="F173" s="27">
        <v>22.86</v>
      </c>
      <c r="G173" s="27"/>
      <c r="H173" s="27"/>
      <c r="I173" s="9"/>
      <c r="J173" s="9"/>
      <c r="K173" s="9"/>
      <c r="L173" s="27">
        <v>22.86</v>
      </c>
      <c r="M173" s="244"/>
      <c r="N173" s="17"/>
      <c r="O173" s="29"/>
      <c r="P173" s="30"/>
    </row>
    <row r="174" spans="2:16" s="2" customFormat="1" ht="12.75" customHeight="1" x14ac:dyDescent="0.3">
      <c r="B174" s="239"/>
      <c r="C174" s="75"/>
      <c r="D174" s="8"/>
      <c r="E174" s="8">
        <v>6050010521</v>
      </c>
      <c r="F174" s="27">
        <v>2.27</v>
      </c>
      <c r="G174" s="27"/>
      <c r="H174" s="27"/>
      <c r="I174" s="9"/>
      <c r="J174" s="9"/>
      <c r="K174" s="9"/>
      <c r="L174" s="27">
        <v>2.27</v>
      </c>
      <c r="M174" s="244"/>
      <c r="N174" s="17"/>
      <c r="O174" s="29"/>
      <c r="P174" s="30"/>
    </row>
    <row r="175" spans="2:16" s="2" customFormat="1" ht="12.75" customHeight="1" x14ac:dyDescent="0.3">
      <c r="B175" s="239"/>
      <c r="C175" s="75"/>
      <c r="D175" s="8"/>
      <c r="E175" s="8">
        <v>605001061</v>
      </c>
      <c r="F175" s="27">
        <v>28275.61</v>
      </c>
      <c r="G175" s="27"/>
      <c r="H175" s="27"/>
      <c r="I175" s="9"/>
      <c r="J175" s="9"/>
      <c r="K175" s="9"/>
      <c r="L175" s="27">
        <v>28275.61</v>
      </c>
      <c r="M175" s="244"/>
      <c r="N175" s="17"/>
      <c r="O175" s="29"/>
      <c r="P175" s="30"/>
    </row>
    <row r="176" spans="2:16" s="2" customFormat="1" ht="12.75" customHeight="1" x14ac:dyDescent="0.3">
      <c r="B176" s="239"/>
      <c r="C176" s="75"/>
      <c r="D176" s="8"/>
      <c r="E176" s="8">
        <v>605001062</v>
      </c>
      <c r="F176" s="27">
        <v>1612.92</v>
      </c>
      <c r="G176" s="27"/>
      <c r="H176" s="27"/>
      <c r="I176" s="9"/>
      <c r="J176" s="9"/>
      <c r="K176" s="9"/>
      <c r="L176" s="27">
        <v>1612.92</v>
      </c>
      <c r="M176" s="244"/>
      <c r="N176" s="17"/>
      <c r="O176" s="29"/>
      <c r="P176" s="30"/>
    </row>
    <row r="177" spans="2:16" s="2" customFormat="1" ht="12.75" customHeight="1" x14ac:dyDescent="0.3">
      <c r="B177" s="239"/>
      <c r="C177" s="75"/>
      <c r="D177" s="8"/>
      <c r="E177" s="8">
        <v>60500107</v>
      </c>
      <c r="F177" s="27">
        <v>1708.46</v>
      </c>
      <c r="G177" s="27"/>
      <c r="H177" s="27"/>
      <c r="I177" s="9"/>
      <c r="J177" s="9"/>
      <c r="K177" s="9"/>
      <c r="L177" s="27">
        <v>1708.46</v>
      </c>
      <c r="M177" s="244"/>
      <c r="N177" s="17"/>
      <c r="O177" s="29"/>
      <c r="P177" s="30"/>
    </row>
    <row r="178" spans="2:16" s="2" customFormat="1" ht="12.75" customHeight="1" x14ac:dyDescent="0.3">
      <c r="B178" s="239"/>
      <c r="C178" s="75"/>
      <c r="D178" s="8"/>
      <c r="E178" s="8">
        <v>605001070</v>
      </c>
      <c r="F178" s="27">
        <v>48.39</v>
      </c>
      <c r="G178" s="27"/>
      <c r="H178" s="27"/>
      <c r="I178" s="9"/>
      <c r="J178" s="9"/>
      <c r="K178" s="9"/>
      <c r="L178" s="27">
        <v>48.39</v>
      </c>
      <c r="M178" s="244"/>
      <c r="N178" s="17"/>
      <c r="O178" s="29"/>
      <c r="P178" s="30"/>
    </row>
    <row r="179" spans="2:16" s="2" customFormat="1" ht="12.75" customHeight="1" x14ac:dyDescent="0.3">
      <c r="B179" s="239"/>
      <c r="C179" s="75"/>
      <c r="D179" s="8"/>
      <c r="E179" s="8">
        <v>60500108</v>
      </c>
      <c r="F179" s="27">
        <v>18.14</v>
      </c>
      <c r="G179" s="27"/>
      <c r="H179" s="27"/>
      <c r="I179" s="9"/>
      <c r="J179" s="9"/>
      <c r="K179" s="9"/>
      <c r="L179" s="27">
        <v>18.14</v>
      </c>
      <c r="M179" s="244"/>
      <c r="N179" s="17"/>
      <c r="O179" s="29"/>
      <c r="P179" s="30"/>
    </row>
    <row r="180" spans="2:16" s="2" customFormat="1" ht="12.75" customHeight="1" x14ac:dyDescent="0.3">
      <c r="B180" s="239"/>
      <c r="C180" s="75"/>
      <c r="D180" s="8"/>
      <c r="E180" s="8">
        <v>605001090</v>
      </c>
      <c r="F180" s="27">
        <v>440.42</v>
      </c>
      <c r="G180" s="27"/>
      <c r="H180" s="27"/>
      <c r="I180" s="9"/>
      <c r="J180" s="9"/>
      <c r="K180" s="9"/>
      <c r="L180" s="27">
        <v>440.42</v>
      </c>
      <c r="M180" s="244"/>
      <c r="N180" s="17"/>
      <c r="O180" s="29"/>
      <c r="P180" s="30"/>
    </row>
    <row r="181" spans="2:16" s="2" customFormat="1" ht="12.75" customHeight="1" x14ac:dyDescent="0.3">
      <c r="B181" s="239"/>
      <c r="C181" s="75"/>
      <c r="D181" s="8"/>
      <c r="E181" s="8">
        <v>605001092</v>
      </c>
      <c r="F181" s="27">
        <v>276.82</v>
      </c>
      <c r="G181" s="27"/>
      <c r="H181" s="27"/>
      <c r="I181" s="9"/>
      <c r="J181" s="9"/>
      <c r="K181" s="9"/>
      <c r="L181" s="27">
        <v>276.82</v>
      </c>
      <c r="M181" s="244"/>
      <c r="N181" s="17"/>
      <c r="O181" s="29"/>
      <c r="P181" s="30"/>
    </row>
    <row r="182" spans="2:16" s="2" customFormat="1" ht="12.75" customHeight="1" x14ac:dyDescent="0.3">
      <c r="B182" s="239"/>
      <c r="C182" s="75"/>
      <c r="D182" s="8"/>
      <c r="E182" s="8">
        <v>60500110</v>
      </c>
      <c r="F182" s="27">
        <v>2004.49</v>
      </c>
      <c r="G182" s="27"/>
      <c r="H182" s="27"/>
      <c r="I182" s="9"/>
      <c r="J182" s="9"/>
      <c r="K182" s="9"/>
      <c r="L182" s="27">
        <v>2004.49</v>
      </c>
      <c r="M182" s="244"/>
      <c r="N182" s="17"/>
      <c r="O182" s="29"/>
      <c r="P182" s="30"/>
    </row>
    <row r="183" spans="2:16" s="2" customFormat="1" ht="12.75" customHeight="1" x14ac:dyDescent="0.3">
      <c r="B183" s="239"/>
      <c r="C183" s="75"/>
      <c r="D183" s="8"/>
      <c r="E183" s="8">
        <v>605001100</v>
      </c>
      <c r="F183" s="27">
        <v>18</v>
      </c>
      <c r="G183" s="27"/>
      <c r="H183" s="27"/>
      <c r="I183" s="9"/>
      <c r="J183" s="9"/>
      <c r="K183" s="9"/>
      <c r="L183" s="27">
        <v>18</v>
      </c>
      <c r="M183" s="244"/>
      <c r="N183" s="17"/>
      <c r="O183" s="29"/>
      <c r="P183" s="30"/>
    </row>
    <row r="184" spans="2:16" s="2" customFormat="1" ht="12.75" customHeight="1" x14ac:dyDescent="0.3">
      <c r="B184" s="239"/>
      <c r="C184" s="75"/>
      <c r="D184" s="8"/>
      <c r="E184" s="8">
        <v>605001110</v>
      </c>
      <c r="F184" s="27">
        <v>480</v>
      </c>
      <c r="G184" s="27"/>
      <c r="H184" s="27"/>
      <c r="I184" s="9"/>
      <c r="J184" s="9"/>
      <c r="K184" s="9"/>
      <c r="L184" s="27">
        <v>480</v>
      </c>
      <c r="M184" s="244"/>
      <c r="N184" s="17"/>
      <c r="O184" s="29"/>
      <c r="P184" s="30"/>
    </row>
    <row r="185" spans="2:16" s="2" customFormat="1" ht="12.75" customHeight="1" x14ac:dyDescent="0.3">
      <c r="B185" s="239"/>
      <c r="C185" s="75"/>
      <c r="D185" s="8"/>
      <c r="E185" s="8">
        <v>605001111</v>
      </c>
      <c r="F185" s="27">
        <v>539.84</v>
      </c>
      <c r="G185" s="27"/>
      <c r="H185" s="27"/>
      <c r="I185" s="9"/>
      <c r="J185" s="9"/>
      <c r="K185" s="9"/>
      <c r="L185" s="27">
        <v>539.84</v>
      </c>
      <c r="M185" s="244"/>
      <c r="N185" s="17"/>
      <c r="O185" s="29"/>
      <c r="P185" s="30"/>
    </row>
    <row r="186" spans="2:16" s="2" customFormat="1" ht="12.75" customHeight="1" x14ac:dyDescent="0.3">
      <c r="B186" s="239"/>
      <c r="C186" s="75"/>
      <c r="D186" s="8"/>
      <c r="E186" s="8">
        <v>605001112</v>
      </c>
      <c r="F186" s="27">
        <v>214.86</v>
      </c>
      <c r="G186" s="27"/>
      <c r="H186" s="27"/>
      <c r="I186" s="9"/>
      <c r="J186" s="9"/>
      <c r="K186" s="9"/>
      <c r="L186" s="27">
        <v>214.86</v>
      </c>
      <c r="M186" s="244"/>
      <c r="N186" s="17"/>
      <c r="O186" s="29"/>
      <c r="P186" s="30"/>
    </row>
    <row r="187" spans="2:16" s="2" customFormat="1" ht="12.75" customHeight="1" x14ac:dyDescent="0.3">
      <c r="B187" s="239"/>
      <c r="C187" s="75"/>
      <c r="D187" s="8"/>
      <c r="E187" s="8">
        <v>605001115</v>
      </c>
      <c r="F187" s="27">
        <v>765.5</v>
      </c>
      <c r="G187" s="27"/>
      <c r="H187" s="27"/>
      <c r="I187" s="9"/>
      <c r="J187" s="9"/>
      <c r="K187" s="9"/>
      <c r="L187" s="27">
        <v>765.5</v>
      </c>
      <c r="M187" s="244"/>
      <c r="N187" s="17"/>
      <c r="O187" s="29"/>
      <c r="P187" s="30"/>
    </row>
    <row r="188" spans="2:16" s="2" customFormat="1" ht="12.75" customHeight="1" x14ac:dyDescent="0.3">
      <c r="B188" s="239"/>
      <c r="C188" s="75"/>
      <c r="D188" s="8"/>
      <c r="E188" s="8">
        <v>605001131</v>
      </c>
      <c r="F188" s="27">
        <v>80.56</v>
      </c>
      <c r="G188" s="27"/>
      <c r="H188" s="27"/>
      <c r="I188" s="9"/>
      <c r="J188" s="9"/>
      <c r="K188" s="9"/>
      <c r="L188" s="27">
        <v>80.56</v>
      </c>
      <c r="M188" s="244"/>
      <c r="N188" s="17"/>
      <c r="O188" s="29"/>
      <c r="P188" s="30"/>
    </row>
    <row r="189" spans="2:16" s="2" customFormat="1" ht="12.75" customHeight="1" x14ac:dyDescent="0.3">
      <c r="B189" s="239"/>
      <c r="C189" s="75"/>
      <c r="D189" s="8"/>
      <c r="E189" s="8">
        <v>605001140</v>
      </c>
      <c r="F189" s="27">
        <v>1729.72</v>
      </c>
      <c r="G189" s="27"/>
      <c r="H189" s="27"/>
      <c r="I189" s="9"/>
      <c r="J189" s="9"/>
      <c r="K189" s="9"/>
      <c r="L189" s="27">
        <v>1729.72</v>
      </c>
      <c r="M189" s="244"/>
      <c r="N189" s="17"/>
      <c r="O189" s="29"/>
      <c r="P189" s="30"/>
    </row>
    <row r="190" spans="2:16" s="2" customFormat="1" ht="12.75" customHeight="1" x14ac:dyDescent="0.3">
      <c r="B190" s="239"/>
      <c r="C190" s="75"/>
      <c r="D190" s="8"/>
      <c r="E190" s="8">
        <v>6050011500</v>
      </c>
      <c r="F190" s="27">
        <v>1321.8</v>
      </c>
      <c r="G190" s="27"/>
      <c r="H190" s="27"/>
      <c r="I190" s="9"/>
      <c r="J190" s="9"/>
      <c r="K190" s="9"/>
      <c r="L190" s="27">
        <v>1321.8</v>
      </c>
      <c r="M190" s="244"/>
      <c r="N190" s="17"/>
      <c r="O190" s="29"/>
      <c r="P190" s="30"/>
    </row>
    <row r="191" spans="2:16" s="2" customFormat="1" ht="12.75" customHeight="1" x14ac:dyDescent="0.3">
      <c r="B191" s="239"/>
      <c r="C191" s="75"/>
      <c r="D191" s="8"/>
      <c r="E191" s="8">
        <v>605001501</v>
      </c>
      <c r="F191" s="27">
        <v>2238.96</v>
      </c>
      <c r="G191" s="27"/>
      <c r="H191" s="27"/>
      <c r="I191" s="9"/>
      <c r="J191" s="9"/>
      <c r="K191" s="9"/>
      <c r="L191" s="27">
        <v>2238.96</v>
      </c>
      <c r="M191" s="244"/>
      <c r="N191" s="17"/>
      <c r="O191" s="29"/>
      <c r="P191" s="30"/>
    </row>
    <row r="192" spans="2:16" s="2" customFormat="1" ht="12.75" customHeight="1" x14ac:dyDescent="0.3">
      <c r="B192" s="239"/>
      <c r="C192" s="75"/>
      <c r="D192" s="8"/>
      <c r="E192" s="8">
        <v>605001505</v>
      </c>
      <c r="F192" s="27">
        <v>107.76</v>
      </c>
      <c r="G192" s="27"/>
      <c r="H192" s="27"/>
      <c r="I192" s="9"/>
      <c r="J192" s="9"/>
      <c r="K192" s="9"/>
      <c r="L192" s="27">
        <v>107.76</v>
      </c>
      <c r="M192" s="244"/>
      <c r="N192" s="17"/>
      <c r="O192" s="29"/>
      <c r="P192" s="30"/>
    </row>
    <row r="193" spans="2:16" s="2" customFormat="1" ht="12.75" customHeight="1" x14ac:dyDescent="0.3">
      <c r="B193" s="239"/>
      <c r="C193" s="75"/>
      <c r="D193" s="8"/>
      <c r="E193" s="8">
        <v>6050015070</v>
      </c>
      <c r="F193" s="27">
        <v>192.12</v>
      </c>
      <c r="G193" s="27"/>
      <c r="H193" s="27"/>
      <c r="I193" s="9"/>
      <c r="J193" s="9"/>
      <c r="K193" s="9"/>
      <c r="L193" s="27">
        <v>192.12</v>
      </c>
      <c r="M193" s="244"/>
      <c r="N193" s="17"/>
      <c r="O193" s="29"/>
      <c r="P193" s="30"/>
    </row>
    <row r="194" spans="2:16" s="2" customFormat="1" ht="12.75" customHeight="1" x14ac:dyDescent="0.3">
      <c r="B194" s="239"/>
      <c r="C194" s="75"/>
      <c r="D194" s="8"/>
      <c r="E194" s="8">
        <v>605001509</v>
      </c>
      <c r="F194" s="27">
        <v>550.32000000000005</v>
      </c>
      <c r="G194" s="27"/>
      <c r="H194" s="27"/>
      <c r="I194" s="9"/>
      <c r="J194" s="9"/>
      <c r="K194" s="9"/>
      <c r="L194" s="27">
        <v>550.32000000000005</v>
      </c>
      <c r="M194" s="244"/>
      <c r="N194" s="17"/>
      <c r="O194" s="29"/>
      <c r="P194" s="30"/>
    </row>
    <row r="195" spans="2:16" s="2" customFormat="1" ht="12.75" customHeight="1" x14ac:dyDescent="0.3">
      <c r="B195" s="239"/>
      <c r="C195" s="75"/>
      <c r="D195" s="8"/>
      <c r="E195" s="8">
        <v>605001518</v>
      </c>
      <c r="F195" s="27">
        <v>1940.04</v>
      </c>
      <c r="G195" s="27"/>
      <c r="H195" s="27"/>
      <c r="I195" s="9"/>
      <c r="J195" s="9"/>
      <c r="K195" s="9"/>
      <c r="L195" s="27">
        <v>1940.04</v>
      </c>
      <c r="M195" s="244"/>
      <c r="N195" s="17"/>
      <c r="O195" s="29"/>
      <c r="P195" s="30"/>
    </row>
    <row r="196" spans="2:16" s="2" customFormat="1" ht="12.75" customHeight="1" x14ac:dyDescent="0.3">
      <c r="B196" s="239"/>
      <c r="C196" s="75"/>
      <c r="D196" s="8"/>
      <c r="E196" s="8">
        <v>605001520</v>
      </c>
      <c r="F196" s="27">
        <v>5849.16</v>
      </c>
      <c r="G196" s="27"/>
      <c r="H196" s="27"/>
      <c r="I196" s="9"/>
      <c r="J196" s="9"/>
      <c r="K196" s="9"/>
      <c r="L196" s="27">
        <v>5849.16</v>
      </c>
      <c r="M196" s="244"/>
      <c r="N196" s="17"/>
      <c r="O196" s="29"/>
      <c r="P196" s="30"/>
    </row>
    <row r="197" spans="2:16" s="2" customFormat="1" ht="12.75" customHeight="1" x14ac:dyDescent="0.3">
      <c r="B197" s="239"/>
      <c r="C197" s="75"/>
      <c r="D197" s="8"/>
      <c r="E197" s="8">
        <v>61111960</v>
      </c>
      <c r="F197" s="27">
        <v>1322.02</v>
      </c>
      <c r="G197" s="27"/>
      <c r="H197" s="27"/>
      <c r="I197" s="9"/>
      <c r="J197" s="9"/>
      <c r="K197" s="9"/>
      <c r="L197" s="27">
        <v>1322.02</v>
      </c>
      <c r="M197" s="244"/>
      <c r="N197" s="17"/>
      <c r="O197" s="29"/>
      <c r="P197" s="30"/>
    </row>
    <row r="198" spans="2:16" s="2" customFormat="1" ht="12.75" customHeight="1" x14ac:dyDescent="0.3">
      <c r="B198" s="239"/>
      <c r="C198" s="75"/>
      <c r="D198" s="8"/>
      <c r="E198" s="8">
        <v>6116120</v>
      </c>
      <c r="F198" s="27">
        <v>9226</v>
      </c>
      <c r="G198" s="27"/>
      <c r="H198" s="27"/>
      <c r="I198" s="9"/>
      <c r="J198" s="9"/>
      <c r="K198" s="9"/>
      <c r="L198" s="27">
        <v>9226</v>
      </c>
      <c r="M198" s="244"/>
      <c r="N198" s="17"/>
      <c r="O198" s="29"/>
      <c r="P198" s="30"/>
    </row>
    <row r="199" spans="2:16" s="2" customFormat="1" ht="12.75" customHeight="1" x14ac:dyDescent="0.3">
      <c r="B199" s="239"/>
      <c r="C199" s="75"/>
      <c r="D199" s="8"/>
      <c r="E199" s="8">
        <v>6116121</v>
      </c>
      <c r="F199" s="27">
        <v>738</v>
      </c>
      <c r="G199" s="27"/>
      <c r="H199" s="27"/>
      <c r="I199" s="9"/>
      <c r="J199" s="9"/>
      <c r="K199" s="9"/>
      <c r="L199" s="27">
        <v>738</v>
      </c>
      <c r="M199" s="244"/>
      <c r="N199" s="17"/>
      <c r="O199" s="29"/>
      <c r="P199" s="30"/>
    </row>
    <row r="200" spans="2:16" s="2" customFormat="1" ht="12.75" customHeight="1" x14ac:dyDescent="0.3">
      <c r="B200" s="239"/>
      <c r="C200" s="75"/>
      <c r="D200" s="8"/>
      <c r="E200" s="8">
        <v>6116122</v>
      </c>
      <c r="F200" s="27">
        <v>807.9</v>
      </c>
      <c r="G200" s="27"/>
      <c r="H200" s="27"/>
      <c r="I200" s="9"/>
      <c r="J200" s="9"/>
      <c r="K200" s="9"/>
      <c r="L200" s="27">
        <v>807.9</v>
      </c>
      <c r="M200" s="244"/>
      <c r="N200" s="17"/>
      <c r="O200" s="29"/>
      <c r="P200" s="30"/>
    </row>
    <row r="201" spans="2:16" s="2" customFormat="1" ht="12.75" customHeight="1" x14ac:dyDescent="0.3">
      <c r="B201" s="239"/>
      <c r="C201" s="75"/>
      <c r="D201" s="8"/>
      <c r="E201" s="8">
        <v>6116125</v>
      </c>
      <c r="F201" s="27">
        <v>322.11</v>
      </c>
      <c r="G201" s="27"/>
      <c r="H201" s="27"/>
      <c r="I201" s="9"/>
      <c r="J201" s="9"/>
      <c r="K201" s="9"/>
      <c r="L201" s="27">
        <v>322.11</v>
      </c>
      <c r="M201" s="244"/>
      <c r="N201" s="17"/>
      <c r="O201" s="29"/>
      <c r="P201" s="30"/>
    </row>
    <row r="202" spans="2:16" s="2" customFormat="1" ht="12.75" customHeight="1" x14ac:dyDescent="0.3">
      <c r="B202" s="239"/>
      <c r="C202" s="75"/>
      <c r="D202" s="8"/>
      <c r="E202" s="8">
        <v>6116126</v>
      </c>
      <c r="F202" s="27">
        <v>3177.04</v>
      </c>
      <c r="G202" s="27"/>
      <c r="H202" s="27"/>
      <c r="I202" s="9"/>
      <c r="J202" s="9"/>
      <c r="K202" s="9"/>
      <c r="L202" s="27">
        <v>3177.04</v>
      </c>
      <c r="M202" s="244"/>
      <c r="N202" s="17"/>
      <c r="O202" s="29"/>
      <c r="P202" s="30"/>
    </row>
    <row r="203" spans="2:16" s="2" customFormat="1" ht="12.75" customHeight="1" x14ac:dyDescent="0.3">
      <c r="B203" s="239"/>
      <c r="C203" s="75"/>
      <c r="D203" s="8"/>
      <c r="E203" s="8">
        <v>6116129</v>
      </c>
      <c r="F203" s="27">
        <v>659</v>
      </c>
      <c r="G203" s="27"/>
      <c r="H203" s="27"/>
      <c r="I203" s="9"/>
      <c r="J203" s="9"/>
      <c r="K203" s="9"/>
      <c r="L203" s="27">
        <v>659</v>
      </c>
      <c r="M203" s="244"/>
      <c r="N203" s="17"/>
      <c r="O203" s="29"/>
      <c r="P203" s="30"/>
    </row>
    <row r="204" spans="2:16" s="2" customFormat="1" ht="12.75" customHeight="1" x14ac:dyDescent="0.3">
      <c r="B204" s="239"/>
      <c r="C204" s="75" t="s">
        <v>1541</v>
      </c>
      <c r="D204" s="8" t="s">
        <v>1544</v>
      </c>
      <c r="E204" s="8"/>
      <c r="F204" s="9"/>
      <c r="G204" s="9"/>
      <c r="H204" s="9"/>
      <c r="I204" s="9"/>
      <c r="J204" s="9"/>
      <c r="K204" s="9"/>
      <c r="L204" s="9"/>
      <c r="M204" s="243"/>
      <c r="N204" s="72"/>
      <c r="O204" s="29" t="s">
        <v>9</v>
      </c>
      <c r="P204" s="30" t="s">
        <v>58</v>
      </c>
    </row>
    <row r="205" spans="2:16" s="2" customFormat="1" ht="12.75" customHeight="1" x14ac:dyDescent="0.3">
      <c r="B205" s="239"/>
      <c r="C205" s="75" t="s">
        <v>1545</v>
      </c>
      <c r="D205" s="78" t="s">
        <v>1546</v>
      </c>
      <c r="E205" s="78"/>
      <c r="F205" s="27">
        <v>372581.64</v>
      </c>
      <c r="G205" s="27"/>
      <c r="H205" s="27"/>
      <c r="I205" s="9"/>
      <c r="J205" s="9"/>
      <c r="K205" s="9"/>
      <c r="L205" s="27">
        <v>372581.64</v>
      </c>
      <c r="M205" s="243"/>
      <c r="N205" s="72"/>
      <c r="O205" s="10" t="s">
        <v>10</v>
      </c>
      <c r="P205" s="11"/>
    </row>
    <row r="206" spans="2:16" s="2" customFormat="1" ht="12.75" customHeight="1" x14ac:dyDescent="0.3">
      <c r="B206" s="239"/>
      <c r="C206" s="75"/>
      <c r="D206" s="78"/>
      <c r="E206" s="78">
        <v>601200</v>
      </c>
      <c r="F206" s="27">
        <v>119259.31</v>
      </c>
      <c r="G206" s="27"/>
      <c r="H206" s="27"/>
      <c r="I206" s="9"/>
      <c r="J206" s="9"/>
      <c r="K206" s="9"/>
      <c r="L206" s="27">
        <v>119259.31</v>
      </c>
      <c r="M206" s="244"/>
      <c r="N206" s="17"/>
      <c r="O206" s="10"/>
      <c r="P206" s="11"/>
    </row>
    <row r="207" spans="2:16" s="2" customFormat="1" ht="12.75" customHeight="1" x14ac:dyDescent="0.3">
      <c r="B207" s="239"/>
      <c r="C207" s="75"/>
      <c r="D207" s="78"/>
      <c r="E207" s="78">
        <v>601201</v>
      </c>
      <c r="F207" s="27">
        <v>1950.48</v>
      </c>
      <c r="G207" s="27"/>
      <c r="H207" s="27"/>
      <c r="I207" s="9"/>
      <c r="J207" s="9"/>
      <c r="K207" s="9"/>
      <c r="L207" s="27">
        <v>1950.48</v>
      </c>
      <c r="M207" s="244"/>
      <c r="N207" s="17"/>
      <c r="O207" s="10"/>
      <c r="P207" s="11"/>
    </row>
    <row r="208" spans="2:16" s="2" customFormat="1" ht="12.75" customHeight="1" x14ac:dyDescent="0.3">
      <c r="B208" s="239"/>
      <c r="C208" s="75"/>
      <c r="D208" s="78"/>
      <c r="E208" s="78">
        <v>601202</v>
      </c>
      <c r="F208" s="27">
        <v>195.73</v>
      </c>
      <c r="G208" s="27"/>
      <c r="H208" s="27"/>
      <c r="I208" s="9"/>
      <c r="J208" s="9"/>
      <c r="K208" s="9"/>
      <c r="L208" s="27">
        <v>195.73</v>
      </c>
      <c r="M208" s="244"/>
      <c r="N208" s="17"/>
      <c r="O208" s="10"/>
      <c r="P208" s="11"/>
    </row>
    <row r="209" spans="2:16" s="2" customFormat="1" ht="12.75" customHeight="1" x14ac:dyDescent="0.3">
      <c r="B209" s="239"/>
      <c r="C209" s="75"/>
      <c r="D209" s="78"/>
      <c r="E209" s="78">
        <v>601203</v>
      </c>
      <c r="F209" s="27">
        <v>14284.58</v>
      </c>
      <c r="G209" s="27"/>
      <c r="H209" s="27"/>
      <c r="I209" s="9"/>
      <c r="J209" s="9"/>
      <c r="K209" s="9"/>
      <c r="L209" s="27">
        <v>14284.58</v>
      </c>
      <c r="M209" s="244"/>
      <c r="N209" s="17"/>
      <c r="O209" s="10"/>
      <c r="P209" s="11"/>
    </row>
    <row r="210" spans="2:16" s="2" customFormat="1" ht="12.75" customHeight="1" x14ac:dyDescent="0.3">
      <c r="B210" s="239"/>
      <c r="C210" s="75"/>
      <c r="D210" s="78"/>
      <c r="E210" s="78">
        <v>601204</v>
      </c>
      <c r="F210" s="27">
        <v>275.93</v>
      </c>
      <c r="G210" s="27"/>
      <c r="H210" s="27"/>
      <c r="I210" s="9"/>
      <c r="J210" s="9"/>
      <c r="K210" s="9"/>
      <c r="L210" s="27">
        <v>275.93</v>
      </c>
      <c r="M210" s="244"/>
      <c r="N210" s="17"/>
      <c r="O210" s="10"/>
      <c r="P210" s="11"/>
    </row>
    <row r="211" spans="2:16" s="2" customFormat="1" ht="12.75" customHeight="1" x14ac:dyDescent="0.3">
      <c r="B211" s="239"/>
      <c r="C211" s="75"/>
      <c r="D211" s="78"/>
      <c r="E211" s="78">
        <v>601205</v>
      </c>
      <c r="F211" s="27">
        <v>22.84</v>
      </c>
      <c r="G211" s="27"/>
      <c r="H211" s="27"/>
      <c r="I211" s="9"/>
      <c r="J211" s="9"/>
      <c r="K211" s="9"/>
      <c r="L211" s="27">
        <v>22.84</v>
      </c>
      <c r="M211" s="244"/>
      <c r="N211" s="17"/>
      <c r="O211" s="10"/>
      <c r="P211" s="11"/>
    </row>
    <row r="212" spans="2:16" s="2" customFormat="1" ht="12.75" customHeight="1" x14ac:dyDescent="0.3">
      <c r="B212" s="239"/>
      <c r="C212" s="75"/>
      <c r="D212" s="78"/>
      <c r="E212" s="78">
        <v>6012071</v>
      </c>
      <c r="F212" s="27">
        <v>931.62</v>
      </c>
      <c r="G212" s="27"/>
      <c r="H212" s="27"/>
      <c r="I212" s="9"/>
      <c r="J212" s="9"/>
      <c r="K212" s="9"/>
      <c r="L212" s="27">
        <v>931.62</v>
      </c>
      <c r="M212" s="244"/>
      <c r="N212" s="17"/>
      <c r="O212" s="10"/>
      <c r="P212" s="11"/>
    </row>
    <row r="213" spans="2:16" s="2" customFormat="1" ht="12.75" customHeight="1" x14ac:dyDescent="0.3">
      <c r="B213" s="239"/>
      <c r="C213" s="75"/>
      <c r="D213" s="78"/>
      <c r="E213" s="78">
        <v>6012072</v>
      </c>
      <c r="F213" s="27">
        <v>27.86</v>
      </c>
      <c r="G213" s="27"/>
      <c r="H213" s="27"/>
      <c r="I213" s="9"/>
      <c r="J213" s="9"/>
      <c r="K213" s="9"/>
      <c r="L213" s="27">
        <v>27.86</v>
      </c>
      <c r="M213" s="244"/>
      <c r="N213" s="17"/>
      <c r="O213" s="10"/>
      <c r="P213" s="11"/>
    </row>
    <row r="214" spans="2:16" s="2" customFormat="1" ht="12.75" customHeight="1" x14ac:dyDescent="0.3">
      <c r="B214" s="239"/>
      <c r="C214" s="75"/>
      <c r="D214" s="78"/>
      <c r="E214" s="78">
        <v>6012073</v>
      </c>
      <c r="F214" s="27">
        <v>625.11</v>
      </c>
      <c r="G214" s="27"/>
      <c r="H214" s="27"/>
      <c r="I214" s="9"/>
      <c r="J214" s="9"/>
      <c r="K214" s="9"/>
      <c r="L214" s="27">
        <v>625.11</v>
      </c>
      <c r="M214" s="244"/>
      <c r="N214" s="17"/>
      <c r="O214" s="10"/>
      <c r="P214" s="11"/>
    </row>
    <row r="215" spans="2:16" s="2" customFormat="1" ht="12.75" customHeight="1" x14ac:dyDescent="0.3">
      <c r="B215" s="239"/>
      <c r="C215" s="75"/>
      <c r="D215" s="78"/>
      <c r="E215" s="78">
        <v>6012074</v>
      </c>
      <c r="F215" s="27">
        <v>5539</v>
      </c>
      <c r="G215" s="27"/>
      <c r="H215" s="27"/>
      <c r="I215" s="9"/>
      <c r="J215" s="9"/>
      <c r="K215" s="9"/>
      <c r="L215" s="27">
        <v>5539</v>
      </c>
      <c r="M215" s="244"/>
      <c r="N215" s="17"/>
      <c r="O215" s="10"/>
      <c r="P215" s="11"/>
    </row>
    <row r="216" spans="2:16" s="2" customFormat="1" ht="12.75" customHeight="1" x14ac:dyDescent="0.3">
      <c r="B216" s="239"/>
      <c r="C216" s="75"/>
      <c r="D216" s="78"/>
      <c r="E216" s="78">
        <v>6012075</v>
      </c>
      <c r="F216" s="27">
        <v>250</v>
      </c>
      <c r="G216" s="27"/>
      <c r="H216" s="27"/>
      <c r="I216" s="9"/>
      <c r="J216" s="9"/>
      <c r="K216" s="9"/>
      <c r="L216" s="27">
        <v>250</v>
      </c>
      <c r="M216" s="244"/>
      <c r="N216" s="17"/>
      <c r="O216" s="10"/>
      <c r="P216" s="11"/>
    </row>
    <row r="217" spans="2:16" s="2" customFormat="1" ht="12.75" customHeight="1" x14ac:dyDescent="0.3">
      <c r="B217" s="239"/>
      <c r="C217" s="75"/>
      <c r="D217" s="78"/>
      <c r="E217" s="78">
        <v>6012079</v>
      </c>
      <c r="F217" s="27">
        <v>586.29999999999995</v>
      </c>
      <c r="G217" s="27"/>
      <c r="H217" s="27"/>
      <c r="I217" s="9"/>
      <c r="J217" s="9"/>
      <c r="K217" s="9"/>
      <c r="L217" s="27">
        <v>586.29999999999995</v>
      </c>
      <c r="M217" s="244"/>
      <c r="N217" s="17"/>
      <c r="O217" s="10"/>
      <c r="P217" s="11"/>
    </row>
    <row r="218" spans="2:16" s="2" customFormat="1" ht="12.75" customHeight="1" x14ac:dyDescent="0.3">
      <c r="B218" s="239"/>
      <c r="C218" s="75"/>
      <c r="D218" s="78"/>
      <c r="E218" s="78">
        <v>60120806</v>
      </c>
      <c r="F218" s="27">
        <v>64065.99</v>
      </c>
      <c r="G218" s="27"/>
      <c r="H218" s="27"/>
      <c r="I218" s="9"/>
      <c r="J218" s="9"/>
      <c r="K218" s="9"/>
      <c r="L218" s="27">
        <v>64065.99</v>
      </c>
      <c r="M218" s="244"/>
      <c r="N218" s="17"/>
      <c r="O218" s="10"/>
      <c r="P218" s="11"/>
    </row>
    <row r="219" spans="2:16" s="2" customFormat="1" ht="12.75" customHeight="1" x14ac:dyDescent="0.3">
      <c r="B219" s="239"/>
      <c r="C219" s="75"/>
      <c r="D219" s="78"/>
      <c r="E219" s="78">
        <v>60120810</v>
      </c>
      <c r="F219" s="27">
        <v>524.76</v>
      </c>
      <c r="G219" s="27"/>
      <c r="H219" s="27"/>
      <c r="I219" s="9"/>
      <c r="J219" s="9"/>
      <c r="K219" s="9"/>
      <c r="L219" s="27">
        <v>524.76</v>
      </c>
      <c r="M219" s="244"/>
      <c r="N219" s="17"/>
      <c r="O219" s="10"/>
      <c r="P219" s="11"/>
    </row>
    <row r="220" spans="2:16" s="2" customFormat="1" ht="12.75" customHeight="1" x14ac:dyDescent="0.3">
      <c r="B220" s="239"/>
      <c r="C220" s="75"/>
      <c r="D220" s="78"/>
      <c r="E220" s="78">
        <v>60120813</v>
      </c>
      <c r="F220" s="27">
        <v>2146.5700000000002</v>
      </c>
      <c r="G220" s="27"/>
      <c r="H220" s="27"/>
      <c r="I220" s="9"/>
      <c r="J220" s="9"/>
      <c r="K220" s="9"/>
      <c r="L220" s="27">
        <v>2146.5700000000002</v>
      </c>
      <c r="M220" s="244"/>
      <c r="N220" s="17"/>
      <c r="O220" s="10"/>
      <c r="P220" s="11"/>
    </row>
    <row r="221" spans="2:16" s="2" customFormat="1" ht="12.75" customHeight="1" x14ac:dyDescent="0.3">
      <c r="B221" s="239"/>
      <c r="C221" s="75"/>
      <c r="D221" s="78"/>
      <c r="E221" s="78">
        <v>601209</v>
      </c>
      <c r="F221" s="27">
        <v>3218.4</v>
      </c>
      <c r="G221" s="27"/>
      <c r="H221" s="27"/>
      <c r="I221" s="9"/>
      <c r="J221" s="9"/>
      <c r="K221" s="9"/>
      <c r="L221" s="27">
        <v>3218.4</v>
      </c>
      <c r="M221" s="244"/>
      <c r="N221" s="17"/>
      <c r="O221" s="10"/>
      <c r="P221" s="11"/>
    </row>
    <row r="222" spans="2:16" s="2" customFormat="1" ht="12.75" customHeight="1" x14ac:dyDescent="0.3">
      <c r="B222" s="239"/>
      <c r="C222" s="75"/>
      <c r="D222" s="78"/>
      <c r="E222" s="78">
        <v>6012090</v>
      </c>
      <c r="F222" s="27">
        <v>34860.22</v>
      </c>
      <c r="G222" s="27"/>
      <c r="H222" s="27"/>
      <c r="I222" s="9"/>
      <c r="J222" s="9"/>
      <c r="K222" s="9"/>
      <c r="L222" s="27">
        <v>34860.22</v>
      </c>
      <c r="M222" s="244"/>
      <c r="N222" s="17"/>
      <c r="O222" s="10"/>
      <c r="P222" s="11"/>
    </row>
    <row r="223" spans="2:16" s="2" customFormat="1" ht="12.75" customHeight="1" x14ac:dyDescent="0.3">
      <c r="B223" s="239"/>
      <c r="C223" s="75"/>
      <c r="D223" s="78"/>
      <c r="E223" s="78">
        <v>60120900</v>
      </c>
      <c r="F223" s="27">
        <v>190.56</v>
      </c>
      <c r="G223" s="27"/>
      <c r="H223" s="27"/>
      <c r="I223" s="9"/>
      <c r="J223" s="9"/>
      <c r="K223" s="9"/>
      <c r="L223" s="27">
        <v>190.56</v>
      </c>
      <c r="M223" s="244"/>
      <c r="N223" s="17"/>
      <c r="O223" s="10"/>
      <c r="P223" s="11"/>
    </row>
    <row r="224" spans="2:16" s="2" customFormat="1" ht="12.75" customHeight="1" x14ac:dyDescent="0.3">
      <c r="B224" s="239"/>
      <c r="C224" s="75"/>
      <c r="D224" s="78"/>
      <c r="E224" s="78">
        <v>60120911</v>
      </c>
      <c r="F224" s="27">
        <v>74.430000000000007</v>
      </c>
      <c r="G224" s="27"/>
      <c r="H224" s="27"/>
      <c r="I224" s="9"/>
      <c r="J224" s="9"/>
      <c r="K224" s="9"/>
      <c r="L224" s="27">
        <v>74.430000000000007</v>
      </c>
      <c r="M224" s="244"/>
      <c r="N224" s="17"/>
      <c r="O224" s="10"/>
      <c r="P224" s="11"/>
    </row>
    <row r="225" spans="2:16" s="2" customFormat="1" ht="12.75" customHeight="1" x14ac:dyDescent="0.3">
      <c r="B225" s="239"/>
      <c r="C225" s="75"/>
      <c r="D225" s="78"/>
      <c r="E225" s="78">
        <v>60120913</v>
      </c>
      <c r="F225" s="27">
        <v>4726.7700000000004</v>
      </c>
      <c r="G225" s="27"/>
      <c r="H225" s="27"/>
      <c r="I225" s="9"/>
      <c r="J225" s="9"/>
      <c r="K225" s="9"/>
      <c r="L225" s="27">
        <v>4726.7700000000004</v>
      </c>
      <c r="M225" s="244"/>
      <c r="N225" s="17"/>
      <c r="O225" s="10"/>
      <c r="P225" s="11"/>
    </row>
    <row r="226" spans="2:16" s="2" customFormat="1" ht="12.75" customHeight="1" x14ac:dyDescent="0.3">
      <c r="B226" s="239"/>
      <c r="C226" s="75"/>
      <c r="D226" s="78"/>
      <c r="E226" s="78">
        <v>60120914</v>
      </c>
      <c r="F226" s="27">
        <v>350.27</v>
      </c>
      <c r="G226" s="27"/>
      <c r="H226" s="27"/>
      <c r="I226" s="9"/>
      <c r="J226" s="9"/>
      <c r="K226" s="9"/>
      <c r="L226" s="27">
        <v>350.27</v>
      </c>
      <c r="M226" s="244"/>
      <c r="N226" s="17"/>
      <c r="O226" s="10"/>
      <c r="P226" s="11"/>
    </row>
    <row r="227" spans="2:16" s="2" customFormat="1" ht="12.75" customHeight="1" x14ac:dyDescent="0.3">
      <c r="B227" s="239"/>
      <c r="C227" s="75"/>
      <c r="D227" s="78"/>
      <c r="E227" s="78">
        <v>60120916</v>
      </c>
      <c r="F227" s="27">
        <v>1568.86</v>
      </c>
      <c r="G227" s="27"/>
      <c r="H227" s="27"/>
      <c r="I227" s="9"/>
      <c r="J227" s="9"/>
      <c r="K227" s="9"/>
      <c r="L227" s="27">
        <v>1568.86</v>
      </c>
      <c r="M227" s="244"/>
      <c r="N227" s="17"/>
      <c r="O227" s="10"/>
      <c r="P227" s="11"/>
    </row>
    <row r="228" spans="2:16" s="2" customFormat="1" ht="12.75" customHeight="1" x14ac:dyDescent="0.3">
      <c r="B228" s="239"/>
      <c r="C228" s="75"/>
      <c r="D228" s="78"/>
      <c r="E228" s="78">
        <v>60120920</v>
      </c>
      <c r="F228" s="27">
        <v>487.56</v>
      </c>
      <c r="G228" s="27"/>
      <c r="H228" s="27"/>
      <c r="I228" s="9"/>
      <c r="J228" s="9"/>
      <c r="K228" s="9"/>
      <c r="L228" s="27">
        <v>487.56</v>
      </c>
      <c r="M228" s="244"/>
      <c r="N228" s="17"/>
      <c r="O228" s="10"/>
      <c r="P228" s="11"/>
    </row>
    <row r="229" spans="2:16" s="2" customFormat="1" ht="12.75" customHeight="1" x14ac:dyDescent="0.3">
      <c r="B229" s="239"/>
      <c r="C229" s="75"/>
      <c r="D229" s="78"/>
      <c r="E229" s="78">
        <v>60120922</v>
      </c>
      <c r="F229" s="27">
        <v>1251.97</v>
      </c>
      <c r="G229" s="27"/>
      <c r="H229" s="27"/>
      <c r="I229" s="9"/>
      <c r="J229" s="9"/>
      <c r="K229" s="9"/>
      <c r="L229" s="27">
        <v>1251.97</v>
      </c>
      <c r="M229" s="244"/>
      <c r="N229" s="17"/>
      <c r="O229" s="10"/>
      <c r="P229" s="11"/>
    </row>
    <row r="230" spans="2:16" s="2" customFormat="1" ht="12.75" customHeight="1" x14ac:dyDescent="0.3">
      <c r="B230" s="239"/>
      <c r="C230" s="75"/>
      <c r="D230" s="78"/>
      <c r="E230" s="78">
        <v>60120923</v>
      </c>
      <c r="F230" s="27">
        <v>41.53</v>
      </c>
      <c r="G230" s="27"/>
      <c r="H230" s="27"/>
      <c r="I230" s="9"/>
      <c r="J230" s="9"/>
      <c r="K230" s="9"/>
      <c r="L230" s="27">
        <v>41.53</v>
      </c>
      <c r="M230" s="244"/>
      <c r="N230" s="17"/>
      <c r="O230" s="10"/>
      <c r="P230" s="11"/>
    </row>
    <row r="231" spans="2:16" s="2" customFormat="1" ht="12.75" customHeight="1" x14ac:dyDescent="0.3">
      <c r="B231" s="239"/>
      <c r="C231" s="75"/>
      <c r="D231" s="78"/>
      <c r="E231" s="78">
        <v>60120924</v>
      </c>
      <c r="F231" s="27">
        <v>7723.31</v>
      </c>
      <c r="G231" s="27"/>
      <c r="H231" s="27"/>
      <c r="I231" s="9"/>
      <c r="J231" s="9"/>
      <c r="K231" s="9"/>
      <c r="L231" s="27">
        <v>7723.31</v>
      </c>
      <c r="M231" s="244"/>
      <c r="N231" s="17"/>
      <c r="O231" s="10"/>
      <c r="P231" s="11"/>
    </row>
    <row r="232" spans="2:16" s="2" customFormat="1" ht="12.75" customHeight="1" x14ac:dyDescent="0.3">
      <c r="B232" s="239"/>
      <c r="C232" s="75"/>
      <c r="D232" s="78"/>
      <c r="E232" s="78">
        <v>60120925</v>
      </c>
      <c r="F232" s="27">
        <v>3338.95</v>
      </c>
      <c r="G232" s="27"/>
      <c r="H232" s="27"/>
      <c r="I232" s="9"/>
      <c r="J232" s="9"/>
      <c r="K232" s="9"/>
      <c r="L232" s="27">
        <v>3338.95</v>
      </c>
      <c r="M232" s="244"/>
      <c r="N232" s="17"/>
      <c r="O232" s="10"/>
      <c r="P232" s="11"/>
    </row>
    <row r="233" spans="2:16" s="2" customFormat="1" ht="12.75" customHeight="1" x14ac:dyDescent="0.3">
      <c r="B233" s="239"/>
      <c r="C233" s="75"/>
      <c r="D233" s="78"/>
      <c r="E233" s="78">
        <v>60120926</v>
      </c>
      <c r="F233" s="27">
        <v>91.52</v>
      </c>
      <c r="G233" s="27"/>
      <c r="H233" s="27"/>
      <c r="I233" s="9"/>
      <c r="J233" s="9"/>
      <c r="K233" s="9"/>
      <c r="L233" s="27">
        <v>91.52</v>
      </c>
      <c r="M233" s="244"/>
      <c r="N233" s="17"/>
      <c r="O233" s="10"/>
      <c r="P233" s="11"/>
    </row>
    <row r="234" spans="2:16" s="2" customFormat="1" ht="12.75" customHeight="1" x14ac:dyDescent="0.3">
      <c r="B234" s="239"/>
      <c r="C234" s="75"/>
      <c r="D234" s="78"/>
      <c r="E234" s="78">
        <v>6012093</v>
      </c>
      <c r="F234" s="27">
        <v>1118.67</v>
      </c>
      <c r="G234" s="27"/>
      <c r="H234" s="27"/>
      <c r="I234" s="9"/>
      <c r="J234" s="9"/>
      <c r="K234" s="9"/>
      <c r="L234" s="27">
        <v>1118.67</v>
      </c>
      <c r="M234" s="244"/>
      <c r="N234" s="17"/>
      <c r="O234" s="10"/>
      <c r="P234" s="11"/>
    </row>
    <row r="235" spans="2:16" s="2" customFormat="1" ht="12.75" customHeight="1" x14ac:dyDescent="0.3">
      <c r="B235" s="239"/>
      <c r="C235" s="75"/>
      <c r="D235" s="78"/>
      <c r="E235" s="78">
        <v>60120950</v>
      </c>
      <c r="F235" s="27">
        <v>2043.13</v>
      </c>
      <c r="G235" s="27"/>
      <c r="H235" s="27"/>
      <c r="I235" s="9"/>
      <c r="J235" s="9"/>
      <c r="K235" s="9"/>
      <c r="L235" s="27">
        <v>2043.13</v>
      </c>
      <c r="M235" s="244"/>
      <c r="N235" s="17"/>
      <c r="O235" s="10"/>
      <c r="P235" s="11"/>
    </row>
    <row r="236" spans="2:16" s="2" customFormat="1" ht="12.75" customHeight="1" x14ac:dyDescent="0.3">
      <c r="B236" s="239"/>
      <c r="C236" s="75"/>
      <c r="D236" s="78"/>
      <c r="E236" s="78">
        <v>6022007</v>
      </c>
      <c r="F236" s="27">
        <v>8581.1</v>
      </c>
      <c r="G236" s="27"/>
      <c r="H236" s="27"/>
      <c r="I236" s="9"/>
      <c r="J236" s="9"/>
      <c r="K236" s="9"/>
      <c r="L236" s="27">
        <v>8581.1</v>
      </c>
      <c r="M236" s="244"/>
      <c r="N236" s="17"/>
      <c r="O236" s="10"/>
      <c r="P236" s="11"/>
    </row>
    <row r="237" spans="2:16" s="2" customFormat="1" ht="12.75" customHeight="1" x14ac:dyDescent="0.3">
      <c r="B237" s="239"/>
      <c r="C237" s="75"/>
      <c r="D237" s="78"/>
      <c r="E237" s="78">
        <v>60220070</v>
      </c>
      <c r="F237" s="27">
        <v>39.89</v>
      </c>
      <c r="G237" s="27"/>
      <c r="H237" s="27"/>
      <c r="I237" s="9"/>
      <c r="J237" s="9"/>
      <c r="K237" s="9"/>
      <c r="L237" s="27">
        <v>39.89</v>
      </c>
      <c r="M237" s="244"/>
      <c r="N237" s="17"/>
      <c r="O237" s="10"/>
      <c r="P237" s="11"/>
    </row>
    <row r="238" spans="2:16" s="2" customFormat="1" ht="12.75" customHeight="1" x14ac:dyDescent="0.3">
      <c r="B238" s="239"/>
      <c r="C238" s="75"/>
      <c r="D238" s="78"/>
      <c r="E238" s="78">
        <v>60220086</v>
      </c>
      <c r="F238" s="27">
        <v>13293.36</v>
      </c>
      <c r="G238" s="27"/>
      <c r="H238" s="27"/>
      <c r="I238" s="9"/>
      <c r="J238" s="9"/>
      <c r="K238" s="9"/>
      <c r="L238" s="27">
        <v>13293.36</v>
      </c>
      <c r="M238" s="244"/>
      <c r="N238" s="17"/>
      <c r="O238" s="10"/>
      <c r="P238" s="11"/>
    </row>
    <row r="239" spans="2:16" s="2" customFormat="1" ht="12.75" customHeight="1" x14ac:dyDescent="0.3">
      <c r="B239" s="239"/>
      <c r="C239" s="75"/>
      <c r="D239" s="78"/>
      <c r="E239" s="78">
        <v>60300207</v>
      </c>
      <c r="F239" s="27">
        <v>6522.2</v>
      </c>
      <c r="G239" s="27"/>
      <c r="H239" s="27"/>
      <c r="I239" s="9"/>
      <c r="J239" s="9"/>
      <c r="K239" s="9"/>
      <c r="L239" s="27">
        <v>6522.2</v>
      </c>
      <c r="M239" s="244"/>
      <c r="N239" s="17"/>
      <c r="O239" s="10"/>
      <c r="P239" s="11"/>
    </row>
    <row r="240" spans="2:16" s="2" customFormat="1" ht="12.75" customHeight="1" x14ac:dyDescent="0.3">
      <c r="B240" s="239"/>
      <c r="C240" s="75"/>
      <c r="D240" s="78"/>
      <c r="E240" s="78">
        <v>603002070</v>
      </c>
      <c r="F240" s="27">
        <v>538.72</v>
      </c>
      <c r="G240" s="27"/>
      <c r="H240" s="27"/>
      <c r="I240" s="9"/>
      <c r="J240" s="9"/>
      <c r="K240" s="9"/>
      <c r="L240" s="27">
        <v>538.72</v>
      </c>
      <c r="M240" s="244"/>
      <c r="N240" s="17"/>
      <c r="O240" s="10"/>
      <c r="P240" s="11"/>
    </row>
    <row r="241" spans="2:16" s="2" customFormat="1" ht="12.75" customHeight="1" x14ac:dyDescent="0.3">
      <c r="B241" s="239"/>
      <c r="C241" s="75"/>
      <c r="D241" s="78"/>
      <c r="E241" s="78">
        <v>603002086</v>
      </c>
      <c r="F241" s="27">
        <v>3621.6</v>
      </c>
      <c r="G241" s="27"/>
      <c r="H241" s="27"/>
      <c r="I241" s="9"/>
      <c r="J241" s="9"/>
      <c r="K241" s="9"/>
      <c r="L241" s="27">
        <v>3621.6</v>
      </c>
      <c r="M241" s="244"/>
      <c r="N241" s="17"/>
      <c r="O241" s="10"/>
      <c r="P241" s="11"/>
    </row>
    <row r="242" spans="2:16" s="2" customFormat="1" ht="12.75" customHeight="1" x14ac:dyDescent="0.3">
      <c r="B242" s="239"/>
      <c r="C242" s="75"/>
      <c r="D242" s="78"/>
      <c r="E242" s="78">
        <v>6040011506</v>
      </c>
      <c r="F242" s="27">
        <v>1802.28</v>
      </c>
      <c r="G242" s="27"/>
      <c r="H242" s="27"/>
      <c r="I242" s="9"/>
      <c r="J242" s="9"/>
      <c r="K242" s="9"/>
      <c r="L242" s="27">
        <v>1802.28</v>
      </c>
      <c r="M242" s="244"/>
      <c r="N242" s="17"/>
      <c r="O242" s="10"/>
      <c r="P242" s="11"/>
    </row>
    <row r="243" spans="2:16" s="2" customFormat="1" ht="12.75" customHeight="1" x14ac:dyDescent="0.3">
      <c r="B243" s="239"/>
      <c r="C243" s="75"/>
      <c r="D243" s="78"/>
      <c r="E243" s="78">
        <v>60400207</v>
      </c>
      <c r="F243" s="27">
        <v>1092.3699999999999</v>
      </c>
      <c r="G243" s="27"/>
      <c r="H243" s="27"/>
      <c r="I243" s="9"/>
      <c r="J243" s="9"/>
      <c r="K243" s="9"/>
      <c r="L243" s="27">
        <v>1092.3699999999999</v>
      </c>
      <c r="M243" s="244"/>
      <c r="N243" s="17"/>
      <c r="O243" s="10"/>
      <c r="P243" s="11"/>
    </row>
    <row r="244" spans="2:16" s="2" customFormat="1" ht="12.75" customHeight="1" x14ac:dyDescent="0.3">
      <c r="B244" s="239"/>
      <c r="C244" s="75"/>
      <c r="D244" s="78"/>
      <c r="E244" s="78">
        <v>60500206</v>
      </c>
      <c r="F244" s="27">
        <v>1641.47</v>
      </c>
      <c r="G244" s="27"/>
      <c r="H244" s="27"/>
      <c r="I244" s="9"/>
      <c r="J244" s="9"/>
      <c r="K244" s="9"/>
      <c r="L244" s="27">
        <v>1641.47</v>
      </c>
      <c r="M244" s="244"/>
      <c r="N244" s="17"/>
      <c r="O244" s="10"/>
      <c r="P244" s="11"/>
    </row>
    <row r="245" spans="2:16" s="2" customFormat="1" ht="12.75" customHeight="1" x14ac:dyDescent="0.3">
      <c r="B245" s="239"/>
      <c r="C245" s="75"/>
      <c r="D245" s="78"/>
      <c r="E245" s="78">
        <v>61111960</v>
      </c>
      <c r="F245" s="27">
        <v>272.98</v>
      </c>
      <c r="G245" s="27"/>
      <c r="H245" s="27"/>
      <c r="I245" s="9"/>
      <c r="J245" s="9"/>
      <c r="K245" s="9"/>
      <c r="L245" s="27">
        <v>272.98</v>
      </c>
      <c r="M245" s="244"/>
      <c r="N245" s="17"/>
      <c r="O245" s="10"/>
      <c r="P245" s="11"/>
    </row>
    <row r="246" spans="2:16" s="2" customFormat="1" ht="12.75" customHeight="1" x14ac:dyDescent="0.3">
      <c r="B246" s="239"/>
      <c r="C246" s="75"/>
      <c r="D246" s="78"/>
      <c r="E246" s="78">
        <v>6116120</v>
      </c>
      <c r="F246" s="27">
        <v>41376</v>
      </c>
      <c r="G246" s="27"/>
      <c r="H246" s="27"/>
      <c r="I246" s="9"/>
      <c r="J246" s="9"/>
      <c r="K246" s="9"/>
      <c r="L246" s="27">
        <v>41376</v>
      </c>
      <c r="M246" s="244"/>
      <c r="N246" s="17"/>
      <c r="O246" s="10"/>
      <c r="P246" s="11"/>
    </row>
    <row r="247" spans="2:16" s="2" customFormat="1" ht="12.75" customHeight="1" x14ac:dyDescent="0.3">
      <c r="B247" s="239"/>
      <c r="C247" s="75"/>
      <c r="D247" s="78"/>
      <c r="E247" s="78">
        <v>6116124</v>
      </c>
      <c r="F247" s="27">
        <v>22027.439999999999</v>
      </c>
      <c r="G247" s="27"/>
      <c r="H247" s="27"/>
      <c r="I247" s="9"/>
      <c r="J247" s="9"/>
      <c r="K247" s="9"/>
      <c r="L247" s="27">
        <v>22027.439999999999</v>
      </c>
      <c r="M247" s="244"/>
      <c r="N247" s="17"/>
      <c r="O247" s="10"/>
      <c r="P247" s="11"/>
    </row>
    <row r="248" spans="2:16" s="2" customFormat="1" ht="12.75" customHeight="1" x14ac:dyDescent="0.3">
      <c r="B248" s="239"/>
      <c r="C248" s="75" t="s">
        <v>1545</v>
      </c>
      <c r="D248" s="78" t="s">
        <v>1547</v>
      </c>
      <c r="E248" s="78"/>
      <c r="F248" s="9"/>
      <c r="G248" s="9"/>
      <c r="H248" s="9"/>
      <c r="I248" s="9"/>
      <c r="J248" s="9"/>
      <c r="K248" s="9"/>
      <c r="L248" s="9"/>
      <c r="M248" s="243"/>
      <c r="N248" s="72"/>
      <c r="O248" s="10" t="s">
        <v>27</v>
      </c>
      <c r="P248" s="11"/>
    </row>
    <row r="249" spans="2:16" s="2" customFormat="1" ht="14.4" x14ac:dyDescent="0.3">
      <c r="B249" s="239"/>
      <c r="C249" s="79" t="s">
        <v>1548</v>
      </c>
      <c r="D249" s="78" t="s">
        <v>1549</v>
      </c>
      <c r="E249" s="78"/>
      <c r="F249" s="27">
        <v>58105.919999999998</v>
      </c>
      <c r="G249" s="27"/>
      <c r="H249" s="27"/>
      <c r="I249" s="9"/>
      <c r="J249" s="9"/>
      <c r="K249" s="9"/>
      <c r="L249" s="27">
        <v>58105.919999999998</v>
      </c>
      <c r="M249" s="243"/>
      <c r="N249" s="72"/>
      <c r="O249" s="10" t="s">
        <v>12</v>
      </c>
      <c r="P249" s="12"/>
    </row>
    <row r="250" spans="2:16" s="2" customFormat="1" ht="12.75" customHeight="1" x14ac:dyDescent="0.3">
      <c r="B250" s="239"/>
      <c r="C250" s="79"/>
      <c r="D250" s="78"/>
      <c r="E250" s="78">
        <v>61000</v>
      </c>
      <c r="F250" s="27">
        <v>35758.92</v>
      </c>
      <c r="G250" s="27"/>
      <c r="H250" s="27"/>
      <c r="I250" s="9"/>
      <c r="J250" s="9"/>
      <c r="K250" s="9"/>
      <c r="L250" s="27">
        <v>35758.92</v>
      </c>
      <c r="M250" s="244"/>
      <c r="N250" s="17"/>
      <c r="O250" s="10"/>
      <c r="P250" s="12"/>
    </row>
    <row r="251" spans="2:16" s="2" customFormat="1" ht="12.75" customHeight="1" x14ac:dyDescent="0.3">
      <c r="B251" s="239"/>
      <c r="C251" s="79"/>
      <c r="D251" s="78"/>
      <c r="E251" s="78">
        <v>61001</v>
      </c>
      <c r="F251" s="27">
        <v>594.41999999999996</v>
      </c>
      <c r="G251" s="27"/>
      <c r="H251" s="27"/>
      <c r="I251" s="9"/>
      <c r="J251" s="9"/>
      <c r="K251" s="9"/>
      <c r="L251" s="27">
        <v>594.41999999999996</v>
      </c>
      <c r="M251" s="244"/>
      <c r="N251" s="17"/>
      <c r="O251" s="10"/>
      <c r="P251" s="12"/>
    </row>
    <row r="252" spans="2:16" s="2" customFormat="1" ht="12.75" customHeight="1" x14ac:dyDescent="0.3">
      <c r="B252" s="239"/>
      <c r="C252" s="79"/>
      <c r="D252" s="78"/>
      <c r="E252" s="78">
        <v>61002</v>
      </c>
      <c r="F252" s="27">
        <v>57.14</v>
      </c>
      <c r="G252" s="27"/>
      <c r="H252" s="27"/>
      <c r="I252" s="9"/>
      <c r="J252" s="9"/>
      <c r="K252" s="9"/>
      <c r="L252" s="27">
        <v>57.14</v>
      </c>
      <c r="M252" s="244"/>
      <c r="N252" s="17"/>
      <c r="O252" s="10"/>
      <c r="P252" s="12"/>
    </row>
    <row r="253" spans="2:16" s="2" customFormat="1" ht="12.75" customHeight="1" x14ac:dyDescent="0.3">
      <c r="B253" s="239"/>
      <c r="C253" s="79"/>
      <c r="D253" s="78"/>
      <c r="E253" s="78">
        <v>61003</v>
      </c>
      <c r="F253" s="27">
        <v>-1096.96</v>
      </c>
      <c r="G253" s="27"/>
      <c r="H253" s="27"/>
      <c r="I253" s="9"/>
      <c r="J253" s="9"/>
      <c r="K253" s="9"/>
      <c r="L253" s="27">
        <v>-1096.96</v>
      </c>
      <c r="M253" s="244"/>
      <c r="N253" s="17"/>
      <c r="O253" s="10"/>
      <c r="P253" s="12"/>
    </row>
    <row r="254" spans="2:16" s="2" customFormat="1" ht="12.75" customHeight="1" x14ac:dyDescent="0.3">
      <c r="B254" s="239"/>
      <c r="C254" s="79"/>
      <c r="D254" s="78"/>
      <c r="E254" s="78">
        <v>61004</v>
      </c>
      <c r="F254" s="27">
        <v>-17</v>
      </c>
      <c r="G254" s="27"/>
      <c r="H254" s="27"/>
      <c r="I254" s="9"/>
      <c r="J254" s="9"/>
      <c r="K254" s="9"/>
      <c r="L254" s="27">
        <v>-17</v>
      </c>
      <c r="M254" s="244"/>
      <c r="N254" s="17"/>
      <c r="O254" s="10"/>
      <c r="P254" s="12"/>
    </row>
    <row r="255" spans="2:16" s="2" customFormat="1" ht="12.75" customHeight="1" x14ac:dyDescent="0.3">
      <c r="B255" s="239"/>
      <c r="C255" s="79"/>
      <c r="D255" s="78"/>
      <c r="E255" s="78">
        <v>61005</v>
      </c>
      <c r="F255" s="27">
        <v>-1.76</v>
      </c>
      <c r="G255" s="27"/>
      <c r="H255" s="27"/>
      <c r="I255" s="9"/>
      <c r="J255" s="9"/>
      <c r="K255" s="9"/>
      <c r="L255" s="27">
        <v>-1.76</v>
      </c>
      <c r="M255" s="244"/>
      <c r="N255" s="17"/>
      <c r="O255" s="10"/>
      <c r="P255" s="12"/>
    </row>
    <row r="256" spans="2:16" s="2" customFormat="1" ht="12.75" customHeight="1" x14ac:dyDescent="0.3">
      <c r="B256" s="239"/>
      <c r="C256" s="79"/>
      <c r="D256" s="78"/>
      <c r="E256" s="78">
        <v>610052</v>
      </c>
      <c r="F256" s="27">
        <v>395.68</v>
      </c>
      <c r="G256" s="27"/>
      <c r="H256" s="27"/>
      <c r="I256" s="9"/>
      <c r="J256" s="9"/>
      <c r="K256" s="9"/>
      <c r="L256" s="27">
        <v>395.68</v>
      </c>
      <c r="M256" s="244"/>
      <c r="N256" s="17"/>
      <c r="O256" s="10"/>
      <c r="P256" s="12"/>
    </row>
    <row r="257" spans="2:16" s="2" customFormat="1" ht="12.75" customHeight="1" x14ac:dyDescent="0.3">
      <c r="B257" s="239"/>
      <c r="C257" s="79"/>
      <c r="D257" s="78"/>
      <c r="E257" s="78">
        <v>6100520</v>
      </c>
      <c r="F257" s="27">
        <v>9.2200000000000006</v>
      </c>
      <c r="G257" s="27"/>
      <c r="H257" s="27"/>
      <c r="I257" s="9"/>
      <c r="J257" s="9"/>
      <c r="K257" s="9"/>
      <c r="L257" s="27">
        <v>9.2200000000000006</v>
      </c>
      <c r="M257" s="244"/>
      <c r="N257" s="17"/>
      <c r="O257" s="10"/>
      <c r="P257" s="12"/>
    </row>
    <row r="258" spans="2:16" s="2" customFormat="1" ht="12.75" customHeight="1" x14ac:dyDescent="0.3">
      <c r="B258" s="239"/>
      <c r="C258" s="79"/>
      <c r="D258" s="78"/>
      <c r="E258" s="78">
        <v>6100521</v>
      </c>
      <c r="F258" s="27">
        <v>0.63</v>
      </c>
      <c r="G258" s="27"/>
      <c r="H258" s="27"/>
      <c r="I258" s="9"/>
      <c r="J258" s="9"/>
      <c r="K258" s="9"/>
      <c r="L258" s="27">
        <v>0.63</v>
      </c>
      <c r="M258" s="244"/>
      <c r="N258" s="17"/>
      <c r="O258" s="10"/>
      <c r="P258" s="12"/>
    </row>
    <row r="259" spans="2:16" s="2" customFormat="1" ht="12.75" customHeight="1" x14ac:dyDescent="0.3">
      <c r="B259" s="239"/>
      <c r="C259" s="79"/>
      <c r="D259" s="78"/>
      <c r="E259" s="78">
        <v>6100600</v>
      </c>
      <c r="F259" s="27">
        <v>1769.02</v>
      </c>
      <c r="G259" s="27"/>
      <c r="H259" s="27"/>
      <c r="I259" s="9"/>
      <c r="J259" s="9"/>
      <c r="K259" s="9"/>
      <c r="L259" s="27">
        <v>1769.02</v>
      </c>
      <c r="M259" s="244"/>
      <c r="N259" s="17"/>
      <c r="O259" s="10"/>
      <c r="P259" s="12"/>
    </row>
    <row r="260" spans="2:16" s="2" customFormat="1" ht="12.75" customHeight="1" x14ac:dyDescent="0.3">
      <c r="B260" s="239"/>
      <c r="C260" s="79"/>
      <c r="D260" s="78"/>
      <c r="E260" s="78">
        <v>61006000</v>
      </c>
      <c r="F260" s="27">
        <v>9</v>
      </c>
      <c r="G260" s="27"/>
      <c r="H260" s="27"/>
      <c r="I260" s="9"/>
      <c r="J260" s="9"/>
      <c r="K260" s="9"/>
      <c r="L260" s="27">
        <v>9</v>
      </c>
      <c r="M260" s="244"/>
      <c r="N260" s="17"/>
      <c r="O260" s="10"/>
      <c r="P260" s="12"/>
    </row>
    <row r="261" spans="2:16" s="2" customFormat="1" ht="12.75" customHeight="1" x14ac:dyDescent="0.3">
      <c r="B261" s="239"/>
      <c r="C261" s="79"/>
      <c r="D261" s="78"/>
      <c r="E261" s="78">
        <v>610061</v>
      </c>
      <c r="F261" s="27">
        <v>2106.67</v>
      </c>
      <c r="G261" s="27"/>
      <c r="H261" s="27"/>
      <c r="I261" s="9"/>
      <c r="J261" s="9"/>
      <c r="K261" s="9"/>
      <c r="L261" s="27">
        <v>2106.67</v>
      </c>
      <c r="M261" s="244"/>
      <c r="N261" s="17"/>
      <c r="O261" s="10"/>
      <c r="P261" s="12"/>
    </row>
    <row r="262" spans="2:16" s="2" customFormat="1" ht="12.75" customHeight="1" x14ac:dyDescent="0.3">
      <c r="B262" s="239"/>
      <c r="C262" s="79"/>
      <c r="D262" s="78"/>
      <c r="E262" s="78">
        <v>610062</v>
      </c>
      <c r="F262" s="27">
        <v>9308.92</v>
      </c>
      <c r="G262" s="27"/>
      <c r="H262" s="27"/>
      <c r="I262" s="9"/>
      <c r="J262" s="9"/>
      <c r="K262" s="9"/>
      <c r="L262" s="27">
        <v>9308.92</v>
      </c>
      <c r="M262" s="244"/>
      <c r="N262" s="17"/>
      <c r="O262" s="10"/>
      <c r="P262" s="12"/>
    </row>
    <row r="263" spans="2:16" s="2" customFormat="1" ht="12.75" customHeight="1" x14ac:dyDescent="0.3">
      <c r="B263" s="239"/>
      <c r="C263" s="79"/>
      <c r="D263" s="78"/>
      <c r="E263" s="78">
        <v>610063</v>
      </c>
      <c r="F263" s="27">
        <v>1200</v>
      </c>
      <c r="G263" s="27"/>
      <c r="H263" s="27"/>
      <c r="I263" s="9"/>
      <c r="J263" s="9"/>
      <c r="K263" s="9"/>
      <c r="L263" s="27">
        <v>1200</v>
      </c>
      <c r="M263" s="244"/>
      <c r="N263" s="17"/>
      <c r="O263" s="10"/>
      <c r="P263" s="12"/>
    </row>
    <row r="264" spans="2:16" s="2" customFormat="1" ht="12.75" customHeight="1" x14ac:dyDescent="0.3">
      <c r="B264" s="239"/>
      <c r="C264" s="79"/>
      <c r="D264" s="78"/>
      <c r="E264" s="78">
        <v>61008</v>
      </c>
      <c r="F264" s="27">
        <v>1232.28</v>
      </c>
      <c r="G264" s="27"/>
      <c r="H264" s="27"/>
      <c r="I264" s="9"/>
      <c r="J264" s="9"/>
      <c r="K264" s="9"/>
      <c r="L264" s="27">
        <v>1232.28</v>
      </c>
      <c r="M264" s="244"/>
      <c r="N264" s="17"/>
      <c r="O264" s="10"/>
      <c r="P264" s="12"/>
    </row>
    <row r="265" spans="2:16" s="2" customFormat="1" ht="12.75" customHeight="1" x14ac:dyDescent="0.3">
      <c r="B265" s="239"/>
      <c r="C265" s="79"/>
      <c r="D265" s="78"/>
      <c r="E265" s="78">
        <v>61009</v>
      </c>
      <c r="F265" s="27">
        <v>114.61</v>
      </c>
      <c r="G265" s="27"/>
      <c r="H265" s="27"/>
      <c r="I265" s="9"/>
      <c r="J265" s="9"/>
      <c r="K265" s="9"/>
      <c r="L265" s="27">
        <v>114.61</v>
      </c>
      <c r="M265" s="244"/>
      <c r="N265" s="17"/>
      <c r="O265" s="10"/>
      <c r="P265" s="12"/>
    </row>
    <row r="266" spans="2:16" s="2" customFormat="1" ht="12.75" customHeight="1" x14ac:dyDescent="0.3">
      <c r="B266" s="239"/>
      <c r="C266" s="79"/>
      <c r="D266" s="78"/>
      <c r="E266" s="78">
        <v>610090</v>
      </c>
      <c r="F266" s="27">
        <v>1405.24</v>
      </c>
      <c r="G266" s="27"/>
      <c r="H266" s="27"/>
      <c r="I266" s="9"/>
      <c r="J266" s="9"/>
      <c r="K266" s="9"/>
      <c r="L266" s="27">
        <v>1405.24</v>
      </c>
      <c r="M266" s="244"/>
      <c r="N266" s="17"/>
      <c r="O266" s="10"/>
      <c r="P266" s="12"/>
    </row>
    <row r="267" spans="2:16" s="2" customFormat="1" ht="12.75" customHeight="1" x14ac:dyDescent="0.3">
      <c r="B267" s="239"/>
      <c r="C267" s="79"/>
      <c r="D267" s="78"/>
      <c r="E267" s="78">
        <v>610091</v>
      </c>
      <c r="F267" s="27">
        <v>3079.18</v>
      </c>
      <c r="G267" s="27"/>
      <c r="H267" s="27"/>
      <c r="I267" s="9"/>
      <c r="J267" s="9"/>
      <c r="K267" s="9"/>
      <c r="L267" s="27">
        <v>3079.18</v>
      </c>
      <c r="M267" s="244"/>
      <c r="N267" s="17"/>
      <c r="O267" s="10"/>
      <c r="P267" s="12"/>
    </row>
    <row r="268" spans="2:16" s="2" customFormat="1" ht="12.75" customHeight="1" x14ac:dyDescent="0.3">
      <c r="B268" s="239"/>
      <c r="C268" s="79"/>
      <c r="D268" s="78"/>
      <c r="E268" s="78">
        <v>610092</v>
      </c>
      <c r="F268" s="27">
        <v>1050.74</v>
      </c>
      <c r="G268" s="27"/>
      <c r="H268" s="27"/>
      <c r="I268" s="9"/>
      <c r="J268" s="9"/>
      <c r="K268" s="9"/>
      <c r="L268" s="27">
        <v>1050.74</v>
      </c>
      <c r="M268" s="244"/>
      <c r="N268" s="17"/>
      <c r="O268" s="10"/>
      <c r="P268" s="12"/>
    </row>
    <row r="269" spans="2:16" s="2" customFormat="1" ht="12.75" customHeight="1" x14ac:dyDescent="0.3">
      <c r="B269" s="239"/>
      <c r="C269" s="79"/>
      <c r="D269" s="78"/>
      <c r="E269" s="78">
        <v>6100944</v>
      </c>
      <c r="F269" s="27">
        <v>37.18</v>
      </c>
      <c r="G269" s="27"/>
      <c r="H269" s="27"/>
      <c r="I269" s="9"/>
      <c r="J269" s="9"/>
      <c r="K269" s="9"/>
      <c r="L269" s="27">
        <v>37.18</v>
      </c>
      <c r="M269" s="244"/>
      <c r="N269" s="17"/>
      <c r="O269" s="10"/>
      <c r="P269" s="12"/>
    </row>
    <row r="270" spans="2:16" s="2" customFormat="1" ht="12.75" customHeight="1" x14ac:dyDescent="0.3">
      <c r="B270" s="239"/>
      <c r="C270" s="79"/>
      <c r="D270" s="78"/>
      <c r="E270" s="78">
        <v>6100946</v>
      </c>
      <c r="F270" s="27">
        <v>524.1</v>
      </c>
      <c r="G270" s="27"/>
      <c r="H270" s="27"/>
      <c r="I270" s="9"/>
      <c r="J270" s="9"/>
      <c r="K270" s="9"/>
      <c r="L270" s="27">
        <v>524.1</v>
      </c>
      <c r="M270" s="244"/>
      <c r="N270" s="17"/>
      <c r="O270" s="10"/>
      <c r="P270" s="12"/>
    </row>
    <row r="271" spans="2:16" s="2" customFormat="1" ht="12.75" customHeight="1" x14ac:dyDescent="0.3">
      <c r="B271" s="239"/>
      <c r="C271" s="79"/>
      <c r="D271" s="78"/>
      <c r="E271" s="78">
        <v>6100950</v>
      </c>
      <c r="F271" s="27">
        <v>23.37</v>
      </c>
      <c r="G271" s="27"/>
      <c r="H271" s="27"/>
      <c r="I271" s="9"/>
      <c r="J271" s="9"/>
      <c r="K271" s="9"/>
      <c r="L271" s="27">
        <v>23.37</v>
      </c>
      <c r="M271" s="244"/>
      <c r="N271" s="17"/>
      <c r="O271" s="10"/>
      <c r="P271" s="12"/>
    </row>
    <row r="272" spans="2:16" s="2" customFormat="1" ht="12.75" customHeight="1" x14ac:dyDescent="0.3">
      <c r="B272" s="239"/>
      <c r="C272" s="79"/>
      <c r="D272" s="78"/>
      <c r="E272" s="78">
        <v>6100952</v>
      </c>
      <c r="F272" s="27">
        <v>480</v>
      </c>
      <c r="G272" s="27"/>
      <c r="H272" s="27"/>
      <c r="I272" s="9"/>
      <c r="J272" s="9"/>
      <c r="K272" s="9"/>
      <c r="L272" s="27">
        <v>480</v>
      </c>
      <c r="M272" s="244"/>
      <c r="N272" s="17"/>
      <c r="O272" s="10"/>
      <c r="P272" s="12"/>
    </row>
    <row r="273" spans="2:16" s="2" customFormat="1" ht="12.75" customHeight="1" x14ac:dyDescent="0.3">
      <c r="B273" s="239"/>
      <c r="C273" s="79"/>
      <c r="D273" s="78"/>
      <c r="E273" s="78">
        <v>61111960</v>
      </c>
      <c r="F273" s="27">
        <v>65.319999999999993</v>
      </c>
      <c r="G273" s="27"/>
      <c r="H273" s="27"/>
      <c r="I273" s="9"/>
      <c r="J273" s="9"/>
      <c r="K273" s="9"/>
      <c r="L273" s="27">
        <v>65.319999999999993</v>
      </c>
      <c r="M273" s="244"/>
      <c r="N273" s="17"/>
      <c r="O273" s="10"/>
      <c r="P273" s="12"/>
    </row>
    <row r="274" spans="2:16" s="2" customFormat="1" ht="12.75" customHeight="1" x14ac:dyDescent="0.3">
      <c r="B274" s="239"/>
      <c r="C274" s="75" t="s">
        <v>1550</v>
      </c>
      <c r="D274" s="78" t="s">
        <v>1551</v>
      </c>
      <c r="E274" s="78"/>
      <c r="F274" s="27">
        <v>263050.65000000002</v>
      </c>
      <c r="G274" s="27"/>
      <c r="H274" s="27"/>
      <c r="I274" s="9"/>
      <c r="J274" s="9"/>
      <c r="K274" s="9"/>
      <c r="L274" s="27">
        <v>263050.65000000002</v>
      </c>
      <c r="M274" s="243"/>
      <c r="N274" s="80"/>
      <c r="O274" s="68"/>
      <c r="P274" s="68"/>
    </row>
    <row r="275" spans="2:16" s="2" customFormat="1" ht="12.75" customHeight="1" x14ac:dyDescent="0.3">
      <c r="B275" s="239"/>
      <c r="C275" s="75"/>
      <c r="D275" s="78"/>
      <c r="E275" s="78">
        <v>6000100</v>
      </c>
      <c r="F275" s="27">
        <v>26415.599999999999</v>
      </c>
      <c r="G275" s="27"/>
      <c r="H275" s="27"/>
      <c r="I275" s="9"/>
      <c r="J275" s="9"/>
      <c r="K275" s="9"/>
      <c r="L275" s="27">
        <v>26415.599999999999</v>
      </c>
      <c r="M275" s="244"/>
      <c r="N275" s="17"/>
      <c r="O275" s="17"/>
      <c r="P275" s="17"/>
    </row>
    <row r="276" spans="2:16" s="2" customFormat="1" ht="12.75" customHeight="1" x14ac:dyDescent="0.3">
      <c r="B276" s="239"/>
      <c r="C276" s="75"/>
      <c r="D276" s="78"/>
      <c r="E276" s="78">
        <v>6000101</v>
      </c>
      <c r="F276" s="27">
        <v>441.65</v>
      </c>
      <c r="G276" s="27"/>
      <c r="H276" s="27"/>
      <c r="I276" s="9"/>
      <c r="J276" s="9"/>
      <c r="K276" s="9"/>
      <c r="L276" s="27">
        <v>441.65</v>
      </c>
      <c r="M276" s="244"/>
      <c r="N276" s="17"/>
      <c r="O276" s="17"/>
      <c r="P276" s="17"/>
    </row>
    <row r="277" spans="2:16" s="2" customFormat="1" ht="12.75" customHeight="1" x14ac:dyDescent="0.3">
      <c r="B277" s="239"/>
      <c r="C277" s="75"/>
      <c r="D277" s="78"/>
      <c r="E277" s="78">
        <v>6000102</v>
      </c>
      <c r="F277" s="27">
        <v>42.24</v>
      </c>
      <c r="G277" s="27"/>
      <c r="H277" s="27"/>
      <c r="I277" s="9"/>
      <c r="J277" s="9"/>
      <c r="K277" s="9"/>
      <c r="L277" s="27">
        <v>42.24</v>
      </c>
      <c r="M277" s="244"/>
      <c r="N277" s="17"/>
      <c r="O277" s="17"/>
      <c r="P277" s="17"/>
    </row>
    <row r="278" spans="2:16" s="2" customFormat="1" ht="12.75" customHeight="1" x14ac:dyDescent="0.3">
      <c r="B278" s="239"/>
      <c r="C278" s="75"/>
      <c r="D278" s="78"/>
      <c r="E278" s="78">
        <v>6000103</v>
      </c>
      <c r="F278" s="27">
        <v>-504.93</v>
      </c>
      <c r="G278" s="27"/>
      <c r="H278" s="27"/>
      <c r="I278" s="9"/>
      <c r="J278" s="9"/>
      <c r="K278" s="9"/>
      <c r="L278" s="27">
        <v>-504.93</v>
      </c>
      <c r="M278" s="244"/>
      <c r="N278" s="17"/>
      <c r="O278" s="17"/>
      <c r="P278" s="17"/>
    </row>
    <row r="279" spans="2:16" s="2" customFormat="1" ht="12.75" customHeight="1" x14ac:dyDescent="0.3">
      <c r="B279" s="239"/>
      <c r="C279" s="75"/>
      <c r="D279" s="78"/>
      <c r="E279" s="78">
        <v>6000104</v>
      </c>
      <c r="F279" s="27">
        <v>-7.58</v>
      </c>
      <c r="G279" s="27"/>
      <c r="H279" s="27"/>
      <c r="I279" s="9"/>
      <c r="J279" s="9"/>
      <c r="K279" s="9"/>
      <c r="L279" s="27">
        <v>-7.58</v>
      </c>
      <c r="M279" s="244"/>
      <c r="N279" s="17"/>
      <c r="O279" s="17"/>
      <c r="P279" s="17"/>
    </row>
    <row r="280" spans="2:16" s="2" customFormat="1" ht="12.75" customHeight="1" x14ac:dyDescent="0.3">
      <c r="B280" s="239"/>
      <c r="C280" s="75"/>
      <c r="D280" s="78"/>
      <c r="E280" s="78">
        <v>6000105</v>
      </c>
      <c r="F280" s="27">
        <v>-0.81</v>
      </c>
      <c r="G280" s="27"/>
      <c r="H280" s="27"/>
      <c r="I280" s="9"/>
      <c r="J280" s="9"/>
      <c r="K280" s="9"/>
      <c r="L280" s="27">
        <v>-0.81</v>
      </c>
      <c r="M280" s="244"/>
      <c r="N280" s="17"/>
      <c r="O280" s="17"/>
      <c r="P280" s="17"/>
    </row>
    <row r="281" spans="2:16" s="2" customFormat="1" ht="12.75" customHeight="1" x14ac:dyDescent="0.3">
      <c r="B281" s="239"/>
      <c r="C281" s="75"/>
      <c r="D281" s="78"/>
      <c r="E281" s="78">
        <v>60001060</v>
      </c>
      <c r="F281" s="27">
        <v>213784.97</v>
      </c>
      <c r="G281" s="27"/>
      <c r="H281" s="27"/>
      <c r="I281" s="9"/>
      <c r="J281" s="9"/>
      <c r="K281" s="9"/>
      <c r="L281" s="27">
        <v>213784.97</v>
      </c>
      <c r="M281" s="244"/>
      <c r="N281" s="17"/>
      <c r="O281" s="17"/>
      <c r="P281" s="17"/>
    </row>
    <row r="282" spans="2:16" s="2" customFormat="1" ht="12.75" customHeight="1" x14ac:dyDescent="0.3">
      <c r="B282" s="239"/>
      <c r="C282" s="75"/>
      <c r="D282" s="78"/>
      <c r="E282" s="78">
        <v>60001061</v>
      </c>
      <c r="F282" s="27">
        <v>2337.94</v>
      </c>
      <c r="G282" s="27"/>
      <c r="H282" s="27"/>
      <c r="I282" s="9"/>
      <c r="J282" s="9"/>
      <c r="K282" s="9"/>
      <c r="L282" s="27">
        <v>2337.94</v>
      </c>
      <c r="M282" s="244"/>
      <c r="N282" s="17"/>
      <c r="O282" s="17"/>
      <c r="P282" s="17"/>
    </row>
    <row r="283" spans="2:16" s="2" customFormat="1" ht="12.75" customHeight="1" x14ac:dyDescent="0.3">
      <c r="B283" s="239"/>
      <c r="C283" s="75"/>
      <c r="D283" s="78"/>
      <c r="E283" s="78">
        <v>60001062</v>
      </c>
      <c r="F283" s="27">
        <v>12403.4</v>
      </c>
      <c r="G283" s="27"/>
      <c r="H283" s="27"/>
      <c r="I283" s="9"/>
      <c r="J283" s="9"/>
      <c r="K283" s="9"/>
      <c r="L283" s="27">
        <v>12403.4</v>
      </c>
      <c r="M283" s="244"/>
      <c r="N283" s="17"/>
      <c r="O283" s="17"/>
      <c r="P283" s="17"/>
    </row>
    <row r="284" spans="2:16" s="2" customFormat="1" ht="12.75" customHeight="1" x14ac:dyDescent="0.3">
      <c r="B284" s="239"/>
      <c r="C284" s="75"/>
      <c r="D284" s="78"/>
      <c r="E284" s="78">
        <v>60001070</v>
      </c>
      <c r="F284" s="27">
        <v>9</v>
      </c>
      <c r="G284" s="27"/>
      <c r="H284" s="27"/>
      <c r="I284" s="9"/>
      <c r="J284" s="9"/>
      <c r="K284" s="9"/>
      <c r="L284" s="27">
        <v>9</v>
      </c>
      <c r="M284" s="244"/>
      <c r="N284" s="17"/>
      <c r="O284" s="17"/>
      <c r="P284" s="17"/>
    </row>
    <row r="285" spans="2:16" s="2" customFormat="1" ht="12.75" customHeight="1" x14ac:dyDescent="0.3">
      <c r="B285" s="239"/>
      <c r="C285" s="75"/>
      <c r="D285" s="78"/>
      <c r="E285" s="78">
        <v>60001084</v>
      </c>
      <c r="F285" s="27">
        <v>37.18</v>
      </c>
      <c r="G285" s="27"/>
      <c r="H285" s="27"/>
      <c r="I285" s="9"/>
      <c r="J285" s="9"/>
      <c r="K285" s="9"/>
      <c r="L285" s="27">
        <v>37.18</v>
      </c>
      <c r="M285" s="244"/>
      <c r="N285" s="17"/>
      <c r="O285" s="17"/>
      <c r="P285" s="17"/>
    </row>
    <row r="286" spans="2:16" s="2" customFormat="1" ht="12.75" customHeight="1" x14ac:dyDescent="0.3">
      <c r="B286" s="239"/>
      <c r="C286" s="75"/>
      <c r="D286" s="78"/>
      <c r="E286" s="78">
        <v>60001085</v>
      </c>
      <c r="F286" s="27">
        <v>744.85</v>
      </c>
      <c r="G286" s="27"/>
      <c r="H286" s="27"/>
      <c r="I286" s="9"/>
      <c r="J286" s="9"/>
      <c r="K286" s="9"/>
      <c r="L286" s="27">
        <v>744.85</v>
      </c>
      <c r="M286" s="244"/>
      <c r="N286" s="17"/>
      <c r="O286" s="17"/>
      <c r="P286" s="17"/>
    </row>
    <row r="287" spans="2:16" s="2" customFormat="1" ht="12.75" customHeight="1" x14ac:dyDescent="0.3">
      <c r="B287" s="239"/>
      <c r="C287" s="75"/>
      <c r="D287" s="78"/>
      <c r="E287" s="78">
        <v>6000109</v>
      </c>
      <c r="F287" s="27">
        <v>599.48</v>
      </c>
      <c r="G287" s="27"/>
      <c r="H287" s="27"/>
      <c r="I287" s="9"/>
      <c r="J287" s="9"/>
      <c r="K287" s="9"/>
      <c r="L287" s="27">
        <v>599.48</v>
      </c>
      <c r="M287" s="244"/>
      <c r="N287" s="17"/>
      <c r="O287" s="17"/>
      <c r="P287" s="17"/>
    </row>
    <row r="288" spans="2:16" s="2" customFormat="1" ht="12.75" customHeight="1" x14ac:dyDescent="0.3">
      <c r="B288" s="239"/>
      <c r="C288" s="75"/>
      <c r="D288" s="78"/>
      <c r="E288" s="78">
        <v>6000110</v>
      </c>
      <c r="F288" s="27">
        <v>2585.91</v>
      </c>
      <c r="G288" s="27"/>
      <c r="H288" s="27"/>
      <c r="I288" s="9"/>
      <c r="J288" s="9"/>
      <c r="K288" s="9"/>
      <c r="L288" s="27">
        <v>2585.91</v>
      </c>
      <c r="M288" s="244"/>
      <c r="N288" s="17"/>
      <c r="O288" s="17"/>
      <c r="P288" s="17"/>
    </row>
    <row r="289" spans="2:16" s="2" customFormat="1" ht="12.75" customHeight="1" x14ac:dyDescent="0.3">
      <c r="B289" s="239"/>
      <c r="C289" s="75"/>
      <c r="D289" s="78"/>
      <c r="E289" s="78">
        <v>6000111</v>
      </c>
      <c r="F289" s="27">
        <v>642.91</v>
      </c>
      <c r="G289" s="27"/>
      <c r="H289" s="27"/>
      <c r="I289" s="9"/>
      <c r="J289" s="9"/>
      <c r="K289" s="9"/>
      <c r="L289" s="27">
        <v>642.91</v>
      </c>
      <c r="M289" s="244"/>
      <c r="N289" s="17"/>
      <c r="O289" s="17"/>
      <c r="P289" s="17"/>
    </row>
    <row r="290" spans="2:16" s="2" customFormat="1" ht="12.75" customHeight="1" x14ac:dyDescent="0.3">
      <c r="B290" s="239"/>
      <c r="C290" s="75"/>
      <c r="D290" s="78"/>
      <c r="E290" s="78">
        <v>6000113</v>
      </c>
      <c r="F290" s="27">
        <v>3480</v>
      </c>
      <c r="G290" s="27"/>
      <c r="H290" s="27"/>
      <c r="I290" s="9"/>
      <c r="J290" s="9"/>
      <c r="K290" s="9"/>
      <c r="L290" s="27">
        <v>3480</v>
      </c>
      <c r="M290" s="244"/>
      <c r="N290" s="17"/>
      <c r="O290" s="17"/>
      <c r="P290" s="17"/>
    </row>
    <row r="291" spans="2:16" s="2" customFormat="1" ht="12.75" customHeight="1" x14ac:dyDescent="0.3">
      <c r="B291" s="239"/>
      <c r="C291" s="75"/>
      <c r="D291" s="78"/>
      <c r="E291" s="78">
        <v>61111960</v>
      </c>
      <c r="F291" s="27">
        <v>38.840000000000003</v>
      </c>
      <c r="G291" s="27"/>
      <c r="H291" s="27"/>
      <c r="I291" s="9"/>
      <c r="J291" s="9"/>
      <c r="K291" s="9"/>
      <c r="L291" s="27">
        <v>38.840000000000003</v>
      </c>
      <c r="M291" s="244"/>
      <c r="N291" s="17"/>
      <c r="O291" s="17"/>
      <c r="P291" s="17"/>
    </row>
    <row r="292" spans="2:16" s="2" customFormat="1" ht="12.75" customHeight="1" x14ac:dyDescent="0.3">
      <c r="B292" s="239"/>
      <c r="C292" s="75" t="s">
        <v>1550</v>
      </c>
      <c r="D292" s="78" t="s">
        <v>1552</v>
      </c>
      <c r="E292" s="78"/>
      <c r="F292" s="9"/>
      <c r="G292" s="9"/>
      <c r="H292" s="9"/>
      <c r="I292" s="9"/>
      <c r="J292" s="9"/>
      <c r="K292" s="9"/>
      <c r="L292" s="9"/>
      <c r="M292" s="243"/>
      <c r="N292" s="80"/>
      <c r="O292" s="17"/>
      <c r="P292" s="17"/>
    </row>
    <row r="293" spans="2:16" s="2" customFormat="1" ht="12.75" customHeight="1" x14ac:dyDescent="0.3">
      <c r="B293" s="239"/>
      <c r="C293" s="75" t="s">
        <v>1550</v>
      </c>
      <c r="D293" s="78" t="s">
        <v>1553</v>
      </c>
      <c r="E293" s="78"/>
      <c r="F293" s="27">
        <v>89508.85</v>
      </c>
      <c r="G293" s="27"/>
      <c r="H293" s="27"/>
      <c r="I293" s="9"/>
      <c r="J293" s="9"/>
      <c r="K293" s="9"/>
      <c r="L293" s="27">
        <v>89508.85</v>
      </c>
      <c r="M293" s="243"/>
      <c r="N293" s="80"/>
      <c r="O293" s="17"/>
      <c r="P293" s="17"/>
    </row>
    <row r="294" spans="2:16" s="2" customFormat="1" ht="12.75" customHeight="1" x14ac:dyDescent="0.3">
      <c r="B294" s="239"/>
      <c r="C294" s="75"/>
      <c r="D294" s="78"/>
      <c r="E294" s="78">
        <v>6000300</v>
      </c>
      <c r="F294" s="27">
        <v>54041.21</v>
      </c>
      <c r="G294" s="27"/>
      <c r="H294" s="27"/>
      <c r="I294" s="9"/>
      <c r="J294" s="9"/>
      <c r="K294" s="9"/>
      <c r="L294" s="27">
        <v>54041.21</v>
      </c>
      <c r="M294" s="244"/>
      <c r="N294" s="17"/>
      <c r="O294" s="17"/>
      <c r="P294" s="17"/>
    </row>
    <row r="295" spans="2:16" s="2" customFormat="1" ht="12.75" customHeight="1" x14ac:dyDescent="0.3">
      <c r="B295" s="239"/>
      <c r="C295" s="75"/>
      <c r="D295" s="78"/>
      <c r="E295" s="78">
        <v>6000301</v>
      </c>
      <c r="F295" s="27">
        <v>868.74</v>
      </c>
      <c r="G295" s="27"/>
      <c r="H295" s="27"/>
      <c r="I295" s="9"/>
      <c r="J295" s="9"/>
      <c r="K295" s="9"/>
      <c r="L295" s="27">
        <v>868.74</v>
      </c>
      <c r="M295" s="244"/>
      <c r="N295" s="17"/>
      <c r="O295" s="17"/>
      <c r="P295" s="17"/>
    </row>
    <row r="296" spans="2:16" s="2" customFormat="1" ht="12.75" customHeight="1" x14ac:dyDescent="0.3">
      <c r="B296" s="239"/>
      <c r="C296" s="75"/>
      <c r="D296" s="78"/>
      <c r="E296" s="78">
        <v>6000302</v>
      </c>
      <c r="F296" s="27">
        <v>86.36</v>
      </c>
      <c r="G296" s="27"/>
      <c r="H296" s="27"/>
      <c r="I296" s="9"/>
      <c r="J296" s="9"/>
      <c r="K296" s="9"/>
      <c r="L296" s="27">
        <v>86.36</v>
      </c>
      <c r="M296" s="244"/>
      <c r="N296" s="17"/>
      <c r="O296" s="17"/>
      <c r="P296" s="17"/>
    </row>
    <row r="297" spans="2:16" s="2" customFormat="1" ht="12.75" customHeight="1" x14ac:dyDescent="0.3">
      <c r="B297" s="239"/>
      <c r="C297" s="75"/>
      <c r="D297" s="78"/>
      <c r="E297" s="78">
        <v>6000303</v>
      </c>
      <c r="F297" s="27">
        <v>1093.54</v>
      </c>
      <c r="G297" s="27"/>
      <c r="H297" s="27"/>
      <c r="I297" s="9"/>
      <c r="J297" s="9"/>
      <c r="K297" s="9"/>
      <c r="L297" s="27">
        <v>1093.54</v>
      </c>
      <c r="M297" s="244"/>
      <c r="N297" s="17"/>
      <c r="O297" s="17"/>
      <c r="P297" s="17"/>
    </row>
    <row r="298" spans="2:16" s="2" customFormat="1" ht="12.75" customHeight="1" x14ac:dyDescent="0.3">
      <c r="B298" s="239"/>
      <c r="C298" s="75"/>
      <c r="D298" s="78"/>
      <c r="E298" s="78">
        <v>6000304</v>
      </c>
      <c r="F298" s="27">
        <v>17.61</v>
      </c>
      <c r="G298" s="27"/>
      <c r="H298" s="27"/>
      <c r="I298" s="9"/>
      <c r="J298" s="9"/>
      <c r="K298" s="9"/>
      <c r="L298" s="27">
        <v>17.61</v>
      </c>
      <c r="M298" s="244"/>
      <c r="N298" s="17"/>
      <c r="O298" s="17"/>
      <c r="P298" s="17"/>
    </row>
    <row r="299" spans="2:16" s="2" customFormat="1" ht="12.75" customHeight="1" x14ac:dyDescent="0.3">
      <c r="B299" s="239"/>
      <c r="C299" s="75"/>
      <c r="D299" s="78"/>
      <c r="E299" s="78">
        <v>6000305</v>
      </c>
      <c r="F299" s="27">
        <v>1.75</v>
      </c>
      <c r="G299" s="27"/>
      <c r="H299" s="27"/>
      <c r="I299" s="9"/>
      <c r="J299" s="9"/>
      <c r="K299" s="9"/>
      <c r="L299" s="27">
        <v>1.75</v>
      </c>
      <c r="M299" s="244"/>
      <c r="N299" s="17"/>
      <c r="O299" s="17"/>
      <c r="P299" s="17"/>
    </row>
    <row r="300" spans="2:16" s="2" customFormat="1" ht="12.75" customHeight="1" x14ac:dyDescent="0.3">
      <c r="B300" s="239"/>
      <c r="C300" s="75"/>
      <c r="D300" s="78"/>
      <c r="E300" s="78">
        <v>6000306</v>
      </c>
      <c r="F300" s="27">
        <v>17104.86</v>
      </c>
      <c r="G300" s="27"/>
      <c r="H300" s="27"/>
      <c r="I300" s="9"/>
      <c r="J300" s="9"/>
      <c r="K300" s="9"/>
      <c r="L300" s="27">
        <v>17104.86</v>
      </c>
      <c r="M300" s="244"/>
      <c r="N300" s="17"/>
      <c r="O300" s="17"/>
      <c r="P300" s="17"/>
    </row>
    <row r="301" spans="2:16" s="2" customFormat="1" ht="12.75" customHeight="1" x14ac:dyDescent="0.3">
      <c r="B301" s="239"/>
      <c r="C301" s="75"/>
      <c r="D301" s="78"/>
      <c r="E301" s="78">
        <v>60003071</v>
      </c>
      <c r="F301" s="27">
        <v>50.91</v>
      </c>
      <c r="G301" s="27"/>
      <c r="H301" s="27"/>
      <c r="I301" s="9"/>
      <c r="J301" s="9"/>
      <c r="K301" s="9"/>
      <c r="L301" s="27">
        <v>50.91</v>
      </c>
      <c r="M301" s="244"/>
      <c r="N301" s="17"/>
      <c r="O301" s="17"/>
      <c r="P301" s="17"/>
    </row>
    <row r="302" spans="2:16" s="2" customFormat="1" ht="12.75" customHeight="1" x14ac:dyDescent="0.3">
      <c r="B302" s="239"/>
      <c r="C302" s="75"/>
      <c r="D302" s="78"/>
      <c r="E302" s="78">
        <v>60003072</v>
      </c>
      <c r="F302" s="27">
        <v>1368</v>
      </c>
      <c r="G302" s="27"/>
      <c r="H302" s="27"/>
      <c r="I302" s="9"/>
      <c r="J302" s="9"/>
      <c r="K302" s="9"/>
      <c r="L302" s="27">
        <v>1368</v>
      </c>
      <c r="M302" s="244"/>
      <c r="N302" s="17"/>
      <c r="O302" s="17"/>
      <c r="P302" s="17"/>
    </row>
    <row r="303" spans="2:16" s="2" customFormat="1" ht="12.75" customHeight="1" x14ac:dyDescent="0.3">
      <c r="B303" s="239"/>
      <c r="C303" s="75"/>
      <c r="D303" s="78"/>
      <c r="E303" s="78">
        <v>60003094</v>
      </c>
      <c r="F303" s="27">
        <v>18.59</v>
      </c>
      <c r="G303" s="27"/>
      <c r="H303" s="27"/>
      <c r="I303" s="9"/>
      <c r="J303" s="9"/>
      <c r="K303" s="9"/>
      <c r="L303" s="27">
        <v>18.59</v>
      </c>
      <c r="M303" s="244"/>
      <c r="N303" s="17"/>
      <c r="O303" s="17"/>
      <c r="P303" s="17"/>
    </row>
    <row r="304" spans="2:16" s="2" customFormat="1" ht="12.75" customHeight="1" x14ac:dyDescent="0.3">
      <c r="B304" s="239"/>
      <c r="C304" s="75"/>
      <c r="D304" s="78"/>
      <c r="E304" s="78">
        <v>60003096</v>
      </c>
      <c r="F304" s="27">
        <v>49.04</v>
      </c>
      <c r="G304" s="27"/>
      <c r="H304" s="27"/>
      <c r="I304" s="9"/>
      <c r="J304" s="9"/>
      <c r="K304" s="9"/>
      <c r="L304" s="27">
        <v>49.04</v>
      </c>
      <c r="M304" s="244"/>
      <c r="N304" s="17"/>
      <c r="O304" s="17"/>
      <c r="P304" s="17"/>
    </row>
    <row r="305" spans="2:16" s="2" customFormat="1" ht="12.75" customHeight="1" x14ac:dyDescent="0.3">
      <c r="B305" s="239"/>
      <c r="C305" s="75"/>
      <c r="D305" s="78"/>
      <c r="E305" s="78">
        <v>6000310</v>
      </c>
      <c r="F305" s="27">
        <v>412.62</v>
      </c>
      <c r="G305" s="27"/>
      <c r="H305" s="27"/>
      <c r="I305" s="9"/>
      <c r="J305" s="9"/>
      <c r="K305" s="9"/>
      <c r="L305" s="27">
        <v>412.62</v>
      </c>
      <c r="M305" s="244"/>
      <c r="N305" s="17"/>
      <c r="O305" s="17"/>
      <c r="P305" s="17"/>
    </row>
    <row r="306" spans="2:16" s="2" customFormat="1" ht="12.75" customHeight="1" x14ac:dyDescent="0.3">
      <c r="B306" s="239"/>
      <c r="C306" s="75"/>
      <c r="D306" s="78"/>
      <c r="E306" s="78">
        <v>60003100</v>
      </c>
      <c r="F306" s="27">
        <v>9</v>
      </c>
      <c r="G306" s="27"/>
      <c r="H306" s="27"/>
      <c r="I306" s="9"/>
      <c r="J306" s="9"/>
      <c r="K306" s="9"/>
      <c r="L306" s="27">
        <v>9</v>
      </c>
      <c r="M306" s="244"/>
      <c r="N306" s="17"/>
      <c r="O306" s="17"/>
      <c r="P306" s="17"/>
    </row>
    <row r="307" spans="2:16" s="2" customFormat="1" ht="12.75" customHeight="1" x14ac:dyDescent="0.3">
      <c r="B307" s="239"/>
      <c r="C307" s="75"/>
      <c r="D307" s="78"/>
      <c r="E307" s="78">
        <v>600031015</v>
      </c>
      <c r="F307" s="27">
        <v>34.340000000000003</v>
      </c>
      <c r="G307" s="27"/>
      <c r="H307" s="27"/>
      <c r="I307" s="9"/>
      <c r="J307" s="9"/>
      <c r="K307" s="9"/>
      <c r="L307" s="27">
        <v>34.340000000000003</v>
      </c>
      <c r="M307" s="244"/>
      <c r="N307" s="17"/>
      <c r="O307" s="17"/>
      <c r="P307" s="17"/>
    </row>
    <row r="308" spans="2:16" s="2" customFormat="1" ht="12.75" customHeight="1" x14ac:dyDescent="0.3">
      <c r="B308" s="239"/>
      <c r="C308" s="75"/>
      <c r="D308" s="78"/>
      <c r="E308" s="78">
        <v>600031023</v>
      </c>
      <c r="F308" s="27">
        <v>120.84</v>
      </c>
      <c r="G308" s="27"/>
      <c r="H308" s="27"/>
      <c r="I308" s="9"/>
      <c r="J308" s="9"/>
      <c r="K308" s="9"/>
      <c r="L308" s="27">
        <v>120.84</v>
      </c>
      <c r="M308" s="244"/>
      <c r="N308" s="17"/>
      <c r="O308" s="17"/>
      <c r="P308" s="17"/>
    </row>
    <row r="309" spans="2:16" s="2" customFormat="1" ht="12.75" customHeight="1" x14ac:dyDescent="0.3">
      <c r="B309" s="239"/>
      <c r="C309" s="75"/>
      <c r="D309" s="78"/>
      <c r="E309" s="78">
        <v>6000311</v>
      </c>
      <c r="F309" s="27">
        <v>13963.54</v>
      </c>
      <c r="G309" s="27"/>
      <c r="H309" s="27"/>
      <c r="I309" s="9"/>
      <c r="J309" s="9"/>
      <c r="K309" s="9"/>
      <c r="L309" s="27">
        <v>13963.54</v>
      </c>
      <c r="M309" s="244"/>
      <c r="N309" s="17"/>
      <c r="O309" s="17"/>
      <c r="P309" s="17"/>
    </row>
    <row r="310" spans="2:16" s="2" customFormat="1" ht="12.75" customHeight="1" x14ac:dyDescent="0.3">
      <c r="B310" s="239"/>
      <c r="C310" s="75"/>
      <c r="D310" s="78"/>
      <c r="E310" s="78">
        <v>6000312</v>
      </c>
      <c r="F310" s="27">
        <v>167.51</v>
      </c>
      <c r="G310" s="27"/>
      <c r="H310" s="27"/>
      <c r="I310" s="9"/>
      <c r="J310" s="9"/>
      <c r="K310" s="9"/>
      <c r="L310" s="27">
        <v>167.51</v>
      </c>
      <c r="M310" s="244"/>
      <c r="N310" s="17"/>
      <c r="O310" s="17"/>
      <c r="P310" s="17"/>
    </row>
    <row r="311" spans="2:16" s="2" customFormat="1" ht="12.75" customHeight="1" x14ac:dyDescent="0.3">
      <c r="B311" s="239"/>
      <c r="C311" s="75"/>
      <c r="D311" s="78"/>
      <c r="E311" s="78">
        <v>61111960</v>
      </c>
      <c r="F311" s="27">
        <v>100.39</v>
      </c>
      <c r="G311" s="27"/>
      <c r="H311" s="27"/>
      <c r="I311" s="9"/>
      <c r="J311" s="9"/>
      <c r="K311" s="9"/>
      <c r="L311" s="27">
        <v>100.39</v>
      </c>
      <c r="M311" s="244"/>
      <c r="N311" s="17"/>
      <c r="O311" s="17"/>
      <c r="P311" s="17"/>
    </row>
    <row r="312" spans="2:16" s="2" customFormat="1" ht="14.4" x14ac:dyDescent="0.3">
      <c r="B312" s="239"/>
      <c r="C312" s="79" t="s">
        <v>1554</v>
      </c>
      <c r="D312" s="78" t="s">
        <v>1555</v>
      </c>
      <c r="E312" s="78"/>
      <c r="F312" s="9"/>
      <c r="G312" s="9"/>
      <c r="H312" s="9"/>
      <c r="I312" s="9"/>
      <c r="J312" s="9"/>
      <c r="K312" s="9"/>
      <c r="L312" s="9"/>
      <c r="M312" s="243"/>
      <c r="N312" s="80"/>
      <c r="O312" s="17"/>
      <c r="P312" s="17"/>
    </row>
    <row r="313" spans="2:16" s="2" customFormat="1" ht="12.75" customHeight="1" x14ac:dyDescent="0.3">
      <c r="B313" s="239"/>
      <c r="C313" s="75" t="s">
        <v>1556</v>
      </c>
      <c r="D313" s="78" t="s">
        <v>1557</v>
      </c>
      <c r="E313" s="78"/>
      <c r="F313" s="27">
        <v>21646.16</v>
      </c>
      <c r="G313" s="27"/>
      <c r="H313" s="27"/>
      <c r="I313" s="9"/>
      <c r="J313" s="9"/>
      <c r="K313" s="9"/>
      <c r="L313" s="27">
        <v>21646.16</v>
      </c>
      <c r="M313" s="243"/>
      <c r="N313" s="80"/>
      <c r="O313" s="17"/>
      <c r="P313" s="17"/>
    </row>
    <row r="314" spans="2:16" s="2" customFormat="1" ht="12.75" customHeight="1" x14ac:dyDescent="0.3">
      <c r="B314" s="239"/>
      <c r="C314" s="75"/>
      <c r="D314" s="78"/>
      <c r="E314" s="78">
        <v>606300</v>
      </c>
      <c r="F314" s="27">
        <v>19201.29</v>
      </c>
      <c r="G314" s="27"/>
      <c r="H314" s="27"/>
      <c r="I314" s="9"/>
      <c r="J314" s="9"/>
      <c r="K314" s="9"/>
      <c r="L314" s="27">
        <v>19201.29</v>
      </c>
      <c r="M314" s="244"/>
      <c r="N314" s="17"/>
      <c r="O314" s="17"/>
      <c r="P314" s="17"/>
    </row>
    <row r="315" spans="2:16" s="2" customFormat="1" ht="12.75" customHeight="1" x14ac:dyDescent="0.3">
      <c r="B315" s="239"/>
      <c r="C315" s="75"/>
      <c r="D315" s="78"/>
      <c r="E315" s="78">
        <v>606301</v>
      </c>
      <c r="F315" s="27">
        <v>307.45999999999998</v>
      </c>
      <c r="G315" s="27"/>
      <c r="H315" s="27"/>
      <c r="I315" s="9"/>
      <c r="J315" s="9"/>
      <c r="K315" s="9"/>
      <c r="L315" s="27">
        <v>307.45999999999998</v>
      </c>
      <c r="M315" s="244"/>
      <c r="N315" s="17"/>
      <c r="O315" s="17"/>
      <c r="P315" s="17"/>
    </row>
    <row r="316" spans="2:16" s="2" customFormat="1" ht="12.75" customHeight="1" x14ac:dyDescent="0.3">
      <c r="B316" s="239"/>
      <c r="C316" s="75"/>
      <c r="D316" s="78"/>
      <c r="E316" s="78">
        <v>606302</v>
      </c>
      <c r="F316" s="27">
        <v>30.87</v>
      </c>
      <c r="G316" s="27"/>
      <c r="H316" s="27"/>
      <c r="I316" s="9"/>
      <c r="J316" s="9"/>
      <c r="K316" s="9"/>
      <c r="L316" s="27">
        <v>30.87</v>
      </c>
      <c r="M316" s="244"/>
      <c r="N316" s="17"/>
      <c r="O316" s="17"/>
      <c r="P316" s="17"/>
    </row>
    <row r="317" spans="2:16" s="2" customFormat="1" ht="12.75" customHeight="1" x14ac:dyDescent="0.3">
      <c r="B317" s="239"/>
      <c r="C317" s="75"/>
      <c r="D317" s="78"/>
      <c r="E317" s="78">
        <v>606303</v>
      </c>
      <c r="F317" s="27">
        <v>679.92</v>
      </c>
      <c r="G317" s="27"/>
      <c r="H317" s="27"/>
      <c r="I317" s="9"/>
      <c r="J317" s="9"/>
      <c r="K317" s="9"/>
      <c r="L317" s="27">
        <v>679.92</v>
      </c>
      <c r="M317" s="244"/>
      <c r="N317" s="17"/>
      <c r="O317" s="17"/>
      <c r="P317" s="17"/>
    </row>
    <row r="318" spans="2:16" s="2" customFormat="1" ht="12.75" customHeight="1" x14ac:dyDescent="0.3">
      <c r="B318" s="239"/>
      <c r="C318" s="75"/>
      <c r="D318" s="78"/>
      <c r="E318" s="78">
        <v>606304</v>
      </c>
      <c r="F318" s="27">
        <v>10.95</v>
      </c>
      <c r="G318" s="27"/>
      <c r="H318" s="27"/>
      <c r="I318" s="9"/>
      <c r="J318" s="9"/>
      <c r="K318" s="9"/>
      <c r="L318" s="27">
        <v>10.95</v>
      </c>
      <c r="M318" s="244"/>
      <c r="N318" s="17"/>
      <c r="O318" s="17"/>
      <c r="P318" s="17"/>
    </row>
    <row r="319" spans="2:16" s="2" customFormat="1" ht="12.75" customHeight="1" x14ac:dyDescent="0.3">
      <c r="B319" s="239"/>
      <c r="C319" s="75"/>
      <c r="D319" s="78"/>
      <c r="E319" s="78">
        <v>606305</v>
      </c>
      <c r="F319" s="27">
        <v>1.0900000000000001</v>
      </c>
      <c r="G319" s="27"/>
      <c r="H319" s="27"/>
      <c r="I319" s="9"/>
      <c r="J319" s="9"/>
      <c r="K319" s="9"/>
      <c r="L319" s="27">
        <v>1.0900000000000001</v>
      </c>
      <c r="M319" s="244"/>
      <c r="N319" s="17"/>
      <c r="O319" s="17"/>
      <c r="P319" s="17"/>
    </row>
    <row r="320" spans="2:16" s="2" customFormat="1" ht="12.75" customHeight="1" x14ac:dyDescent="0.3">
      <c r="B320" s="239"/>
      <c r="C320" s="75"/>
      <c r="D320" s="78"/>
      <c r="E320" s="78">
        <v>6063052102</v>
      </c>
      <c r="F320" s="27">
        <v>120.84</v>
      </c>
      <c r="G320" s="27"/>
      <c r="H320" s="27"/>
      <c r="I320" s="9"/>
      <c r="J320" s="9"/>
      <c r="K320" s="9"/>
      <c r="L320" s="27">
        <v>120.84</v>
      </c>
      <c r="M320" s="244"/>
      <c r="N320" s="17"/>
      <c r="O320" s="17"/>
      <c r="P320" s="17"/>
    </row>
    <row r="321" spans="2:16" s="2" customFormat="1" ht="12.75" customHeight="1" x14ac:dyDescent="0.3">
      <c r="B321" s="239"/>
      <c r="C321" s="75"/>
      <c r="D321" s="78"/>
      <c r="E321" s="78">
        <v>6063052105</v>
      </c>
      <c r="F321" s="27">
        <v>162.38</v>
      </c>
      <c r="G321" s="27"/>
      <c r="H321" s="27"/>
      <c r="I321" s="9"/>
      <c r="J321" s="9"/>
      <c r="K321" s="9"/>
      <c r="L321" s="27">
        <v>162.38</v>
      </c>
      <c r="M321" s="244"/>
      <c r="N321" s="17"/>
      <c r="O321" s="17"/>
      <c r="P321" s="17"/>
    </row>
    <row r="322" spans="2:16" s="2" customFormat="1" ht="12.75" customHeight="1" x14ac:dyDescent="0.3">
      <c r="B322" s="239"/>
      <c r="C322" s="75"/>
      <c r="D322" s="78"/>
      <c r="E322" s="78">
        <v>6063060</v>
      </c>
      <c r="F322" s="27">
        <v>120</v>
      </c>
      <c r="G322" s="27"/>
      <c r="H322" s="27"/>
      <c r="I322" s="9"/>
      <c r="J322" s="9"/>
      <c r="K322" s="9"/>
      <c r="L322" s="27">
        <v>120</v>
      </c>
      <c r="M322" s="244"/>
      <c r="N322" s="17"/>
      <c r="O322" s="17"/>
      <c r="P322" s="17"/>
    </row>
    <row r="323" spans="2:16" s="2" customFormat="1" ht="12.75" customHeight="1" x14ac:dyDescent="0.3">
      <c r="B323" s="239"/>
      <c r="C323" s="75"/>
      <c r="D323" s="78"/>
      <c r="E323" s="78">
        <v>6063084</v>
      </c>
      <c r="F323" s="27">
        <v>18.59</v>
      </c>
      <c r="G323" s="27"/>
      <c r="H323" s="27"/>
      <c r="I323" s="9"/>
      <c r="J323" s="9"/>
      <c r="K323" s="9"/>
      <c r="L323" s="27">
        <v>18.59</v>
      </c>
      <c r="M323" s="244"/>
      <c r="N323" s="17"/>
      <c r="O323" s="17"/>
      <c r="P323" s="17"/>
    </row>
    <row r="324" spans="2:16" s="2" customFormat="1" ht="12.75" customHeight="1" x14ac:dyDescent="0.3">
      <c r="B324" s="239"/>
      <c r="C324" s="75"/>
      <c r="D324" s="78"/>
      <c r="E324" s="78">
        <v>6063086</v>
      </c>
      <c r="F324" s="27">
        <v>19.64</v>
      </c>
      <c r="G324" s="27"/>
      <c r="H324" s="27"/>
      <c r="I324" s="9"/>
      <c r="J324" s="9"/>
      <c r="K324" s="9"/>
      <c r="L324" s="27">
        <v>19.64</v>
      </c>
      <c r="M324" s="244"/>
      <c r="N324" s="17"/>
      <c r="O324" s="17"/>
      <c r="P324" s="17"/>
    </row>
    <row r="325" spans="2:16" s="2" customFormat="1" ht="12.75" customHeight="1" x14ac:dyDescent="0.3">
      <c r="B325" s="239"/>
      <c r="C325" s="75"/>
      <c r="D325" s="78"/>
      <c r="E325" s="78">
        <v>606309</v>
      </c>
      <c r="F325" s="27">
        <v>44.14</v>
      </c>
      <c r="G325" s="27"/>
      <c r="H325" s="27"/>
      <c r="I325" s="9"/>
      <c r="J325" s="9"/>
      <c r="K325" s="9"/>
      <c r="L325" s="27">
        <v>44.14</v>
      </c>
      <c r="M325" s="244"/>
      <c r="N325" s="17"/>
      <c r="O325" s="17"/>
      <c r="P325" s="17"/>
    </row>
    <row r="326" spans="2:16" s="2" customFormat="1" ht="12.75" customHeight="1" x14ac:dyDescent="0.3">
      <c r="B326" s="239"/>
      <c r="C326" s="75"/>
      <c r="D326" s="78"/>
      <c r="E326" s="78">
        <v>6063092</v>
      </c>
      <c r="F326" s="27">
        <v>144</v>
      </c>
      <c r="G326" s="27"/>
      <c r="H326" s="27"/>
      <c r="I326" s="9"/>
      <c r="J326" s="9"/>
      <c r="K326" s="9"/>
      <c r="L326" s="27">
        <v>144</v>
      </c>
      <c r="M326" s="244"/>
      <c r="N326" s="17"/>
      <c r="O326" s="17"/>
      <c r="P326" s="17"/>
    </row>
    <row r="327" spans="2:16" s="2" customFormat="1" ht="12.75" customHeight="1" x14ac:dyDescent="0.3">
      <c r="B327" s="239"/>
      <c r="C327" s="75"/>
      <c r="D327" s="78"/>
      <c r="E327" s="78">
        <v>6063093</v>
      </c>
      <c r="F327" s="27">
        <v>761</v>
      </c>
      <c r="G327" s="27"/>
      <c r="H327" s="27"/>
      <c r="I327" s="9"/>
      <c r="J327" s="9"/>
      <c r="K327" s="9"/>
      <c r="L327" s="27">
        <v>761</v>
      </c>
      <c r="M327" s="244"/>
      <c r="N327" s="17"/>
      <c r="O327" s="17"/>
      <c r="P327" s="17"/>
    </row>
    <row r="328" spans="2:16" s="2" customFormat="1" ht="12.75" customHeight="1" x14ac:dyDescent="0.3">
      <c r="B328" s="239"/>
      <c r="C328" s="75"/>
      <c r="D328" s="78"/>
      <c r="E328" s="78">
        <v>61111960</v>
      </c>
      <c r="F328" s="27">
        <v>23.99</v>
      </c>
      <c r="G328" s="27"/>
      <c r="H328" s="27"/>
      <c r="I328" s="9"/>
      <c r="J328" s="9"/>
      <c r="K328" s="9"/>
      <c r="L328" s="27">
        <v>23.99</v>
      </c>
      <c r="M328" s="244"/>
      <c r="N328" s="17"/>
      <c r="O328" s="17"/>
      <c r="P328" s="17"/>
    </row>
    <row r="329" spans="2:16" s="2" customFormat="1" ht="12.75" customHeight="1" x14ac:dyDescent="0.3">
      <c r="B329" s="239"/>
      <c r="C329" s="75" t="s">
        <v>1556</v>
      </c>
      <c r="D329" s="78" t="s">
        <v>1558</v>
      </c>
      <c r="E329" s="78"/>
      <c r="F329" s="9"/>
      <c r="G329" s="9"/>
      <c r="H329" s="9"/>
      <c r="I329" s="9"/>
      <c r="J329" s="9"/>
      <c r="K329" s="9"/>
      <c r="L329" s="9"/>
      <c r="M329" s="243"/>
      <c r="N329" s="80"/>
      <c r="O329" s="17"/>
      <c r="P329" s="17"/>
    </row>
    <row r="330" spans="2:16" s="2" customFormat="1" ht="14.4" x14ac:dyDescent="0.3">
      <c r="B330" s="239"/>
      <c r="C330" s="75" t="s">
        <v>1556</v>
      </c>
      <c r="D330" s="78" t="s">
        <v>1555</v>
      </c>
      <c r="E330" s="78"/>
      <c r="F330" s="9"/>
      <c r="G330" s="9"/>
      <c r="H330" s="9"/>
      <c r="I330" s="9"/>
      <c r="J330" s="9"/>
      <c r="K330" s="9"/>
      <c r="L330" s="9"/>
      <c r="M330" s="243"/>
      <c r="N330" s="80"/>
      <c r="O330" s="17"/>
      <c r="P330" s="17"/>
    </row>
    <row r="331" spans="2:16" s="2" customFormat="1" ht="14.4" x14ac:dyDescent="0.3">
      <c r="B331" s="239"/>
      <c r="C331" s="79" t="s">
        <v>1559</v>
      </c>
      <c r="D331" s="78" t="s">
        <v>1555</v>
      </c>
      <c r="E331" s="78">
        <v>6203</v>
      </c>
      <c r="F331" s="27">
        <v>3400</v>
      </c>
      <c r="G331" s="27"/>
      <c r="H331" s="27"/>
      <c r="I331" s="9"/>
      <c r="J331" s="9"/>
      <c r="K331" s="9"/>
      <c r="L331" s="27">
        <v>3400</v>
      </c>
      <c r="M331" s="243"/>
      <c r="N331" s="80"/>
      <c r="O331" s="17"/>
      <c r="P331" s="17"/>
    </row>
    <row r="332" spans="2:16" s="2" customFormat="1" ht="14.4" x14ac:dyDescent="0.3">
      <c r="B332" s="239"/>
      <c r="C332" s="75" t="s">
        <v>1560</v>
      </c>
      <c r="D332" s="78" t="s">
        <v>1555</v>
      </c>
      <c r="E332" s="78"/>
      <c r="F332" s="9"/>
      <c r="G332" s="9"/>
      <c r="H332" s="9"/>
      <c r="I332" s="9"/>
      <c r="J332" s="9"/>
      <c r="K332" s="9"/>
      <c r="L332" s="9"/>
      <c r="M332" s="243"/>
      <c r="N332" s="80"/>
      <c r="O332" s="17"/>
      <c r="P332" s="17"/>
    </row>
    <row r="333" spans="2:16" s="2" customFormat="1" ht="14.4" x14ac:dyDescent="0.3">
      <c r="B333" s="239"/>
      <c r="C333" s="79" t="s">
        <v>1561</v>
      </c>
      <c r="D333" s="78" t="s">
        <v>1555</v>
      </c>
      <c r="E333" s="78"/>
      <c r="F333" s="27">
        <v>1271836.06</v>
      </c>
      <c r="G333" s="27"/>
      <c r="H333" s="27"/>
      <c r="I333" s="9"/>
      <c r="J333" s="9"/>
      <c r="K333" s="9"/>
      <c r="L333" s="27">
        <v>1271836.06</v>
      </c>
      <c r="M333" s="243"/>
      <c r="N333" s="80"/>
      <c r="O333" s="17"/>
      <c r="P333" s="17"/>
    </row>
    <row r="334" spans="2:16" s="2" customFormat="1" ht="12.75" customHeight="1" x14ac:dyDescent="0.3">
      <c r="B334" s="39"/>
      <c r="C334" s="79"/>
      <c r="D334" s="78"/>
      <c r="E334" s="78">
        <v>601114290</v>
      </c>
      <c r="F334" s="27">
        <v>121.7</v>
      </c>
      <c r="G334" s="27"/>
      <c r="H334" s="27"/>
      <c r="I334" s="9"/>
      <c r="J334" s="9"/>
      <c r="K334" s="9"/>
      <c r="L334" s="27">
        <v>121.7</v>
      </c>
      <c r="M334" s="77"/>
      <c r="N334" s="17"/>
      <c r="O334" s="17"/>
      <c r="P334" s="17"/>
    </row>
    <row r="335" spans="2:16" s="2" customFormat="1" ht="12.75" customHeight="1" x14ac:dyDescent="0.3">
      <c r="B335" s="39"/>
      <c r="C335" s="79"/>
      <c r="D335" s="78"/>
      <c r="E335" s="78">
        <v>6011142901</v>
      </c>
      <c r="F335" s="27">
        <v>21.32</v>
      </c>
      <c r="G335" s="27"/>
      <c r="H335" s="27"/>
      <c r="I335" s="9"/>
      <c r="J335" s="9"/>
      <c r="K335" s="9"/>
      <c r="L335" s="27">
        <v>21.32</v>
      </c>
      <c r="M335" s="77"/>
      <c r="N335" s="17"/>
      <c r="O335" s="17"/>
      <c r="P335" s="17"/>
    </row>
    <row r="336" spans="2:16" s="2" customFormat="1" ht="12.75" customHeight="1" x14ac:dyDescent="0.3">
      <c r="B336" s="39"/>
      <c r="C336" s="79"/>
      <c r="D336" s="78"/>
      <c r="E336" s="78">
        <v>6011142902</v>
      </c>
      <c r="F336" s="27">
        <v>101.67</v>
      </c>
      <c r="G336" s="27"/>
      <c r="H336" s="27"/>
      <c r="I336" s="9"/>
      <c r="J336" s="9"/>
      <c r="K336" s="9"/>
      <c r="L336" s="27">
        <v>101.67</v>
      </c>
      <c r="M336" s="77"/>
      <c r="N336" s="17"/>
      <c r="O336" s="17"/>
      <c r="P336" s="17"/>
    </row>
    <row r="337" spans="2:16" s="2" customFormat="1" ht="12.75" customHeight="1" x14ac:dyDescent="0.3">
      <c r="B337" s="39"/>
      <c r="C337" s="79"/>
      <c r="D337" s="78"/>
      <c r="E337" s="78">
        <v>601114291</v>
      </c>
      <c r="F337" s="27">
        <v>3.8</v>
      </c>
      <c r="G337" s="27"/>
      <c r="H337" s="27"/>
      <c r="I337" s="9"/>
      <c r="J337" s="9"/>
      <c r="K337" s="9"/>
      <c r="L337" s="27">
        <v>3.8</v>
      </c>
      <c r="M337" s="77"/>
      <c r="N337" s="17"/>
      <c r="O337" s="17"/>
      <c r="P337" s="17"/>
    </row>
    <row r="338" spans="2:16" s="2" customFormat="1" ht="12.75" customHeight="1" x14ac:dyDescent="0.3">
      <c r="B338" s="39"/>
      <c r="C338" s="79"/>
      <c r="D338" s="78"/>
      <c r="E338" s="78">
        <v>6011142910</v>
      </c>
      <c r="F338" s="27">
        <v>30.76</v>
      </c>
      <c r="G338" s="27"/>
      <c r="H338" s="27"/>
      <c r="I338" s="9"/>
      <c r="J338" s="9"/>
      <c r="K338" s="9"/>
      <c r="L338" s="27">
        <v>30.76</v>
      </c>
      <c r="M338" s="77"/>
      <c r="N338" s="17"/>
      <c r="O338" s="17"/>
      <c r="P338" s="17"/>
    </row>
    <row r="339" spans="2:16" s="2" customFormat="1" ht="12.75" customHeight="1" x14ac:dyDescent="0.3">
      <c r="B339" s="39"/>
      <c r="C339" s="79"/>
      <c r="D339" s="78"/>
      <c r="E339" s="78">
        <v>6011142911</v>
      </c>
      <c r="F339" s="27">
        <v>21.27</v>
      </c>
      <c r="G339" s="27"/>
      <c r="H339" s="27"/>
      <c r="I339" s="9"/>
      <c r="J339" s="9"/>
      <c r="K339" s="9"/>
      <c r="L339" s="27">
        <v>21.27</v>
      </c>
      <c r="M339" s="77"/>
      <c r="N339" s="17"/>
      <c r="O339" s="17"/>
      <c r="P339" s="17"/>
    </row>
    <row r="340" spans="2:16" s="2" customFormat="1" ht="12.75" customHeight="1" x14ac:dyDescent="0.3">
      <c r="B340" s="39"/>
      <c r="C340" s="79"/>
      <c r="D340" s="78"/>
      <c r="E340" s="78">
        <v>6011142912</v>
      </c>
      <c r="F340" s="27">
        <v>91.4</v>
      </c>
      <c r="G340" s="27"/>
      <c r="H340" s="27"/>
      <c r="I340" s="9"/>
      <c r="J340" s="9"/>
      <c r="K340" s="9"/>
      <c r="L340" s="27">
        <v>91.4</v>
      </c>
      <c r="M340" s="77"/>
      <c r="N340" s="17"/>
      <c r="O340" s="17"/>
      <c r="P340" s="17"/>
    </row>
    <row r="341" spans="2:16" s="2" customFormat="1" ht="12.75" customHeight="1" x14ac:dyDescent="0.3">
      <c r="B341" s="39"/>
      <c r="C341" s="79"/>
      <c r="D341" s="78"/>
      <c r="E341" s="78">
        <v>601114292</v>
      </c>
      <c r="F341" s="27">
        <v>18.399999999999999</v>
      </c>
      <c r="G341" s="27"/>
      <c r="H341" s="27"/>
      <c r="I341" s="9"/>
      <c r="J341" s="9"/>
      <c r="K341" s="9"/>
      <c r="L341" s="27">
        <v>18.399999999999999</v>
      </c>
      <c r="M341" s="77"/>
      <c r="N341" s="17"/>
      <c r="O341" s="17"/>
      <c r="P341" s="17"/>
    </row>
    <row r="342" spans="2:16" s="2" customFormat="1" ht="12.75" customHeight="1" x14ac:dyDescent="0.3">
      <c r="B342" s="39"/>
      <c r="C342" s="79"/>
      <c r="D342" s="78"/>
      <c r="E342" s="78">
        <v>601114293</v>
      </c>
      <c r="F342" s="27">
        <v>280.82</v>
      </c>
      <c r="G342" s="27"/>
      <c r="H342" s="27"/>
      <c r="I342" s="9"/>
      <c r="J342" s="9"/>
      <c r="K342" s="9"/>
      <c r="L342" s="27">
        <v>280.82</v>
      </c>
      <c r="M342" s="77"/>
      <c r="N342" s="17"/>
      <c r="O342" s="17"/>
      <c r="P342" s="17"/>
    </row>
    <row r="343" spans="2:16" s="2" customFormat="1" ht="12.75" customHeight="1" x14ac:dyDescent="0.3">
      <c r="B343" s="39"/>
      <c r="C343" s="79"/>
      <c r="D343" s="78"/>
      <c r="E343" s="78">
        <v>601114294</v>
      </c>
      <c r="F343" s="27">
        <v>9730.9699999999993</v>
      </c>
      <c r="G343" s="27"/>
      <c r="H343" s="27"/>
      <c r="I343" s="9"/>
      <c r="J343" s="9"/>
      <c r="K343" s="9"/>
      <c r="L343" s="27">
        <v>9730.9699999999993</v>
      </c>
      <c r="M343" s="77"/>
      <c r="N343" s="17"/>
      <c r="O343" s="17"/>
      <c r="P343" s="17"/>
    </row>
    <row r="344" spans="2:16" s="2" customFormat="1" ht="12.75" customHeight="1" x14ac:dyDescent="0.3">
      <c r="B344" s="39"/>
      <c r="C344" s="79"/>
      <c r="D344" s="78"/>
      <c r="E344" s="78">
        <v>601114295</v>
      </c>
      <c r="F344" s="27">
        <v>339.89</v>
      </c>
      <c r="G344" s="27"/>
      <c r="H344" s="27"/>
      <c r="I344" s="9"/>
      <c r="J344" s="9"/>
      <c r="K344" s="9"/>
      <c r="L344" s="27">
        <v>339.89</v>
      </c>
      <c r="M344" s="77"/>
      <c r="N344" s="17"/>
      <c r="O344" s="17"/>
      <c r="P344" s="17"/>
    </row>
    <row r="345" spans="2:16" s="2" customFormat="1" ht="12.75" customHeight="1" x14ac:dyDescent="0.3">
      <c r="B345" s="39"/>
      <c r="C345" s="79"/>
      <c r="D345" s="78"/>
      <c r="E345" s="78">
        <v>601114296</v>
      </c>
      <c r="F345" s="27">
        <v>5788.74</v>
      </c>
      <c r="G345" s="27"/>
      <c r="H345" s="27"/>
      <c r="I345" s="9"/>
      <c r="J345" s="9"/>
      <c r="K345" s="9"/>
      <c r="L345" s="27">
        <v>5788.74</v>
      </c>
      <c r="M345" s="77"/>
      <c r="N345" s="17"/>
      <c r="O345" s="17"/>
      <c r="P345" s="17"/>
    </row>
    <row r="346" spans="2:16" s="2" customFormat="1" ht="12.75" customHeight="1" x14ac:dyDescent="0.3">
      <c r="B346" s="39"/>
      <c r="C346" s="79"/>
      <c r="D346" s="78"/>
      <c r="E346" s="78">
        <v>601114297</v>
      </c>
      <c r="F346" s="27">
        <v>94.15</v>
      </c>
      <c r="G346" s="27"/>
      <c r="H346" s="27"/>
      <c r="I346" s="9"/>
      <c r="J346" s="9"/>
      <c r="K346" s="9"/>
      <c r="L346" s="27">
        <v>94.15</v>
      </c>
      <c r="M346" s="77"/>
      <c r="N346" s="17"/>
      <c r="O346" s="17"/>
      <c r="P346" s="17"/>
    </row>
    <row r="347" spans="2:16" s="2" customFormat="1" ht="12.75" customHeight="1" x14ac:dyDescent="0.3">
      <c r="B347" s="39"/>
      <c r="C347" s="79"/>
      <c r="D347" s="78"/>
      <c r="E347" s="78">
        <v>601114298</v>
      </c>
      <c r="F347" s="27">
        <v>9.2799999999999994</v>
      </c>
      <c r="G347" s="27"/>
      <c r="H347" s="27"/>
      <c r="I347" s="9"/>
      <c r="J347" s="9"/>
      <c r="K347" s="9"/>
      <c r="L347" s="27">
        <v>9.2799999999999994</v>
      </c>
      <c r="M347" s="77"/>
      <c r="N347" s="17"/>
      <c r="O347" s="17"/>
      <c r="P347" s="17"/>
    </row>
    <row r="348" spans="2:16" s="2" customFormat="1" ht="12.75" customHeight="1" x14ac:dyDescent="0.3">
      <c r="B348" s="39"/>
      <c r="C348" s="79"/>
      <c r="D348" s="78"/>
      <c r="E348" s="78">
        <v>601114523</v>
      </c>
      <c r="F348" s="27">
        <v>169.05</v>
      </c>
      <c r="G348" s="27"/>
      <c r="H348" s="27"/>
      <c r="I348" s="9"/>
      <c r="J348" s="9"/>
      <c r="K348" s="9"/>
      <c r="L348" s="27">
        <v>169.05</v>
      </c>
      <c r="M348" s="77"/>
      <c r="N348" s="17"/>
      <c r="O348" s="17"/>
      <c r="P348" s="17"/>
    </row>
    <row r="349" spans="2:16" s="2" customFormat="1" ht="12.75" customHeight="1" x14ac:dyDescent="0.3">
      <c r="B349" s="39"/>
      <c r="C349" s="79"/>
      <c r="D349" s="78"/>
      <c r="E349" s="78">
        <v>60120960</v>
      </c>
      <c r="F349" s="27">
        <v>116.92</v>
      </c>
      <c r="G349" s="27"/>
      <c r="H349" s="27"/>
      <c r="I349" s="9"/>
      <c r="J349" s="9"/>
      <c r="K349" s="9"/>
      <c r="L349" s="27">
        <v>116.92</v>
      </c>
      <c r="M349" s="77"/>
      <c r="N349" s="17"/>
      <c r="O349" s="17"/>
      <c r="P349" s="17"/>
    </row>
    <row r="350" spans="2:16" s="2" customFormat="1" ht="12.75" customHeight="1" x14ac:dyDescent="0.3">
      <c r="B350" s="39"/>
      <c r="C350" s="79"/>
      <c r="D350" s="78"/>
      <c r="E350" s="78">
        <v>601209601</v>
      </c>
      <c r="F350" s="27">
        <v>20.49</v>
      </c>
      <c r="G350" s="27"/>
      <c r="H350" s="27"/>
      <c r="I350" s="9"/>
      <c r="J350" s="9"/>
      <c r="K350" s="9"/>
      <c r="L350" s="27">
        <v>20.49</v>
      </c>
      <c r="M350" s="77"/>
      <c r="N350" s="17"/>
      <c r="O350" s="17"/>
      <c r="P350" s="17"/>
    </row>
    <row r="351" spans="2:16" s="2" customFormat="1" ht="12.75" customHeight="1" x14ac:dyDescent="0.3">
      <c r="B351" s="39"/>
      <c r="C351" s="79"/>
      <c r="D351" s="78"/>
      <c r="E351" s="78">
        <v>601209602</v>
      </c>
      <c r="F351" s="27">
        <v>97.68</v>
      </c>
      <c r="G351" s="27"/>
      <c r="H351" s="27"/>
      <c r="I351" s="9"/>
      <c r="J351" s="9"/>
      <c r="K351" s="9"/>
      <c r="L351" s="27">
        <v>97.68</v>
      </c>
      <c r="M351" s="77"/>
      <c r="N351" s="17"/>
      <c r="O351" s="17"/>
      <c r="P351" s="17"/>
    </row>
    <row r="352" spans="2:16" s="2" customFormat="1" ht="12.75" customHeight="1" x14ac:dyDescent="0.3">
      <c r="B352" s="39"/>
      <c r="C352" s="79"/>
      <c r="D352" s="78"/>
      <c r="E352" s="78">
        <v>60120961</v>
      </c>
      <c r="F352" s="27">
        <v>3.65</v>
      </c>
      <c r="G352" s="27"/>
      <c r="H352" s="27"/>
      <c r="I352" s="9"/>
      <c r="J352" s="9"/>
      <c r="K352" s="9"/>
      <c r="L352" s="27">
        <v>3.65</v>
      </c>
      <c r="M352" s="77"/>
      <c r="N352" s="17"/>
      <c r="O352" s="17"/>
      <c r="P352" s="17"/>
    </row>
    <row r="353" spans="2:16" s="2" customFormat="1" ht="12.75" customHeight="1" x14ac:dyDescent="0.3">
      <c r="B353" s="39"/>
      <c r="C353" s="79"/>
      <c r="D353" s="78"/>
      <c r="E353" s="78">
        <v>601209610</v>
      </c>
      <c r="F353" s="27">
        <v>29.56</v>
      </c>
      <c r="G353" s="27"/>
      <c r="H353" s="27"/>
      <c r="I353" s="9"/>
      <c r="J353" s="9"/>
      <c r="K353" s="9"/>
      <c r="L353" s="27">
        <v>29.56</v>
      </c>
      <c r="M353" s="77"/>
      <c r="N353" s="17"/>
      <c r="O353" s="17"/>
      <c r="P353" s="17"/>
    </row>
    <row r="354" spans="2:16" s="2" customFormat="1" ht="12.75" customHeight="1" x14ac:dyDescent="0.3">
      <c r="B354" s="39"/>
      <c r="C354" s="79"/>
      <c r="D354" s="78"/>
      <c r="E354" s="78">
        <v>601209611</v>
      </c>
      <c r="F354" s="27">
        <v>20.43</v>
      </c>
      <c r="G354" s="27"/>
      <c r="H354" s="27"/>
      <c r="I354" s="9"/>
      <c r="J354" s="9"/>
      <c r="K354" s="9"/>
      <c r="L354" s="27">
        <v>20.43</v>
      </c>
      <c r="M354" s="77"/>
      <c r="N354" s="17"/>
      <c r="O354" s="17"/>
      <c r="P354" s="17"/>
    </row>
    <row r="355" spans="2:16" s="2" customFormat="1" ht="12.75" customHeight="1" x14ac:dyDescent="0.3">
      <c r="B355" s="39"/>
      <c r="C355" s="79"/>
      <c r="D355" s="78"/>
      <c r="E355" s="78">
        <v>601209612</v>
      </c>
      <c r="F355" s="27">
        <v>87.81</v>
      </c>
      <c r="G355" s="27"/>
      <c r="H355" s="27"/>
      <c r="I355" s="9"/>
      <c r="J355" s="9"/>
      <c r="K355" s="9"/>
      <c r="L355" s="27">
        <v>87.81</v>
      </c>
      <c r="M355" s="77"/>
      <c r="N355" s="17"/>
      <c r="O355" s="17"/>
      <c r="P355" s="17"/>
    </row>
    <row r="356" spans="2:16" s="2" customFormat="1" ht="12.75" customHeight="1" x14ac:dyDescent="0.3">
      <c r="B356" s="39"/>
      <c r="C356" s="79"/>
      <c r="D356" s="78"/>
      <c r="E356" s="78">
        <v>60120962</v>
      </c>
      <c r="F356" s="27">
        <v>17.68</v>
      </c>
      <c r="G356" s="27"/>
      <c r="H356" s="27"/>
      <c r="I356" s="9"/>
      <c r="J356" s="9"/>
      <c r="K356" s="9"/>
      <c r="L356" s="27">
        <v>17.68</v>
      </c>
      <c r="M356" s="77"/>
      <c r="N356" s="17"/>
      <c r="O356" s="17"/>
      <c r="P356" s="17"/>
    </row>
    <row r="357" spans="2:16" s="2" customFormat="1" ht="12.75" customHeight="1" x14ac:dyDescent="0.3">
      <c r="B357" s="39"/>
      <c r="C357" s="79"/>
      <c r="D357" s="78"/>
      <c r="E357" s="78">
        <v>60120963</v>
      </c>
      <c r="F357" s="27">
        <v>269.81</v>
      </c>
      <c r="G357" s="27"/>
      <c r="H357" s="27"/>
      <c r="I357" s="9"/>
      <c r="J357" s="9"/>
      <c r="K357" s="9"/>
      <c r="L357" s="27">
        <v>269.81</v>
      </c>
      <c r="M357" s="77"/>
      <c r="N357" s="17"/>
      <c r="O357" s="17"/>
      <c r="P357" s="17"/>
    </row>
    <row r="358" spans="2:16" s="2" customFormat="1" ht="12.75" customHeight="1" x14ac:dyDescent="0.3">
      <c r="B358" s="39"/>
      <c r="C358" s="79"/>
      <c r="D358" s="78"/>
      <c r="E358" s="78">
        <v>60120964</v>
      </c>
      <c r="F358" s="27">
        <v>9349.36</v>
      </c>
      <c r="G358" s="27"/>
      <c r="H358" s="27"/>
      <c r="I358" s="9"/>
      <c r="J358" s="9"/>
      <c r="K358" s="9"/>
      <c r="L358" s="27">
        <v>9349.36</v>
      </c>
      <c r="M358" s="77"/>
      <c r="N358" s="17"/>
      <c r="O358" s="17"/>
      <c r="P358" s="17"/>
    </row>
    <row r="359" spans="2:16" s="2" customFormat="1" ht="12.75" customHeight="1" x14ac:dyDescent="0.3">
      <c r="B359" s="39"/>
      <c r="C359" s="79"/>
      <c r="D359" s="78"/>
      <c r="E359" s="78">
        <v>60120965</v>
      </c>
      <c r="F359" s="27">
        <v>326.56</v>
      </c>
      <c r="G359" s="27"/>
      <c r="H359" s="27"/>
      <c r="I359" s="9"/>
      <c r="J359" s="9"/>
      <c r="K359" s="9"/>
      <c r="L359" s="27">
        <v>326.56</v>
      </c>
      <c r="M359" s="77"/>
      <c r="N359" s="17"/>
      <c r="O359" s="17"/>
      <c r="P359" s="17"/>
    </row>
    <row r="360" spans="2:16" s="2" customFormat="1" ht="12.75" customHeight="1" x14ac:dyDescent="0.3">
      <c r="B360" s="39"/>
      <c r="C360" s="79"/>
      <c r="D360" s="78"/>
      <c r="E360" s="78">
        <v>60120966</v>
      </c>
      <c r="F360" s="27">
        <v>5561.73</v>
      </c>
      <c r="G360" s="27"/>
      <c r="H360" s="27"/>
      <c r="I360" s="9"/>
      <c r="J360" s="9"/>
      <c r="K360" s="9"/>
      <c r="L360" s="27">
        <v>5561.73</v>
      </c>
      <c r="M360" s="77"/>
      <c r="N360" s="17"/>
      <c r="O360" s="17"/>
      <c r="P360" s="17"/>
    </row>
    <row r="361" spans="2:16" s="2" customFormat="1" ht="12.75" customHeight="1" x14ac:dyDescent="0.3">
      <c r="B361" s="39"/>
      <c r="C361" s="79"/>
      <c r="D361" s="78"/>
      <c r="E361" s="78">
        <v>60120967</v>
      </c>
      <c r="F361" s="27">
        <v>90.46</v>
      </c>
      <c r="G361" s="27"/>
      <c r="H361" s="27"/>
      <c r="I361" s="9"/>
      <c r="J361" s="9"/>
      <c r="K361" s="9"/>
      <c r="L361" s="27">
        <v>90.46</v>
      </c>
      <c r="M361" s="77"/>
      <c r="N361" s="17"/>
      <c r="O361" s="17"/>
      <c r="P361" s="17"/>
    </row>
    <row r="362" spans="2:16" s="2" customFormat="1" ht="12.75" customHeight="1" x14ac:dyDescent="0.3">
      <c r="B362" s="39"/>
      <c r="C362" s="79"/>
      <c r="D362" s="78"/>
      <c r="E362" s="78">
        <v>60120968</v>
      </c>
      <c r="F362" s="27">
        <v>8.92</v>
      </c>
      <c r="G362" s="27"/>
      <c r="H362" s="27"/>
      <c r="I362" s="9"/>
      <c r="J362" s="9"/>
      <c r="K362" s="9"/>
      <c r="L362" s="27">
        <v>8.92</v>
      </c>
      <c r="M362" s="77"/>
      <c r="N362" s="17"/>
      <c r="O362" s="17"/>
      <c r="P362" s="17"/>
    </row>
    <row r="363" spans="2:16" s="2" customFormat="1" ht="12.75" customHeight="1" x14ac:dyDescent="0.3">
      <c r="B363" s="39"/>
      <c r="C363" s="79"/>
      <c r="D363" s="78"/>
      <c r="E363" s="78">
        <v>60700100</v>
      </c>
      <c r="F363" s="27">
        <v>140436.19</v>
      </c>
      <c r="G363" s="27"/>
      <c r="H363" s="27"/>
      <c r="I363" s="9"/>
      <c r="J363" s="9"/>
      <c r="K363" s="9"/>
      <c r="L363" s="27">
        <v>140436.19</v>
      </c>
      <c r="M363" s="77"/>
      <c r="N363" s="17"/>
      <c r="O363" s="17"/>
      <c r="P363" s="17"/>
    </row>
    <row r="364" spans="2:16" s="2" customFormat="1" ht="12.75" customHeight="1" x14ac:dyDescent="0.3">
      <c r="B364" s="39"/>
      <c r="C364" s="79"/>
      <c r="D364" s="78"/>
      <c r="E364" s="78">
        <v>60700101</v>
      </c>
      <c r="F364" s="27">
        <v>2352.91</v>
      </c>
      <c r="G364" s="27"/>
      <c r="H364" s="27"/>
      <c r="I364" s="9"/>
      <c r="J364" s="9"/>
      <c r="K364" s="9"/>
      <c r="L364" s="27">
        <v>2352.91</v>
      </c>
      <c r="M364" s="77"/>
      <c r="N364" s="17"/>
      <c r="O364" s="17"/>
      <c r="P364" s="17"/>
    </row>
    <row r="365" spans="2:16" s="2" customFormat="1" ht="12.75" customHeight="1" x14ac:dyDescent="0.3">
      <c r="B365" s="39"/>
      <c r="C365" s="79"/>
      <c r="D365" s="78"/>
      <c r="E365" s="78">
        <v>60700102</v>
      </c>
      <c r="F365" s="27">
        <v>223.88</v>
      </c>
      <c r="G365" s="27"/>
      <c r="H365" s="27"/>
      <c r="I365" s="9"/>
      <c r="J365" s="9"/>
      <c r="K365" s="9"/>
      <c r="L365" s="27">
        <v>223.88</v>
      </c>
      <c r="M365" s="77"/>
      <c r="N365" s="17"/>
      <c r="O365" s="17"/>
      <c r="P365" s="17"/>
    </row>
    <row r="366" spans="2:16" s="2" customFormat="1" ht="12.75" customHeight="1" x14ac:dyDescent="0.3">
      <c r="B366" s="39"/>
      <c r="C366" s="79"/>
      <c r="D366" s="78"/>
      <c r="E366" s="78">
        <v>60700103</v>
      </c>
      <c r="F366" s="27">
        <v>5210.9799999999996</v>
      </c>
      <c r="G366" s="27"/>
      <c r="H366" s="27"/>
      <c r="I366" s="9"/>
      <c r="J366" s="9"/>
      <c r="K366" s="9"/>
      <c r="L366" s="27">
        <v>5210.9799999999996</v>
      </c>
      <c r="M366" s="77"/>
      <c r="N366" s="17"/>
      <c r="O366" s="17"/>
      <c r="P366" s="17"/>
    </row>
    <row r="367" spans="2:16" s="2" customFormat="1" ht="12.75" customHeight="1" x14ac:dyDescent="0.3">
      <c r="B367" s="39"/>
      <c r="C367" s="79"/>
      <c r="D367" s="78"/>
      <c r="E367" s="78">
        <v>60700104</v>
      </c>
      <c r="F367" s="27">
        <v>87.94</v>
      </c>
      <c r="G367" s="27"/>
      <c r="H367" s="27"/>
      <c r="I367" s="9"/>
      <c r="J367" s="9"/>
      <c r="K367" s="9"/>
      <c r="L367" s="27">
        <v>87.94</v>
      </c>
      <c r="M367" s="77"/>
      <c r="N367" s="17"/>
      <c r="O367" s="17"/>
      <c r="P367" s="17"/>
    </row>
    <row r="368" spans="2:16" s="2" customFormat="1" ht="12.75" customHeight="1" x14ac:dyDescent="0.3">
      <c r="B368" s="39"/>
      <c r="C368" s="79"/>
      <c r="D368" s="78"/>
      <c r="E368" s="78">
        <v>60700105</v>
      </c>
      <c r="F368" s="27">
        <v>8.32</v>
      </c>
      <c r="G368" s="27"/>
      <c r="H368" s="27"/>
      <c r="I368" s="9"/>
      <c r="J368" s="9"/>
      <c r="K368" s="9"/>
      <c r="L368" s="27">
        <v>8.32</v>
      </c>
      <c r="M368" s="77"/>
      <c r="N368" s="17"/>
      <c r="O368" s="17"/>
      <c r="P368" s="17"/>
    </row>
    <row r="369" spans="2:16" s="2" customFormat="1" ht="12.75" customHeight="1" x14ac:dyDescent="0.3">
      <c r="B369" s="39"/>
      <c r="C369" s="79"/>
      <c r="D369" s="78"/>
      <c r="E369" s="78">
        <v>60701052</v>
      </c>
      <c r="F369" s="27">
        <v>1149</v>
      </c>
      <c r="G369" s="27"/>
      <c r="H369" s="27"/>
      <c r="I369" s="9"/>
      <c r="J369" s="9"/>
      <c r="K369" s="9"/>
      <c r="L369" s="27">
        <v>1149</v>
      </c>
      <c r="M369" s="77"/>
      <c r="N369" s="17"/>
      <c r="O369" s="17"/>
      <c r="P369" s="17"/>
    </row>
    <row r="370" spans="2:16" s="2" customFormat="1" ht="12.75" customHeight="1" x14ac:dyDescent="0.3">
      <c r="B370" s="39"/>
      <c r="C370" s="79"/>
      <c r="D370" s="78"/>
      <c r="E370" s="78">
        <v>607010520</v>
      </c>
      <c r="F370" s="27">
        <v>100.9</v>
      </c>
      <c r="G370" s="27"/>
      <c r="H370" s="27"/>
      <c r="I370" s="9"/>
      <c r="J370" s="9"/>
      <c r="K370" s="9"/>
      <c r="L370" s="27">
        <v>100.9</v>
      </c>
      <c r="M370" s="77"/>
      <c r="N370" s="17"/>
      <c r="O370" s="17"/>
      <c r="P370" s="17"/>
    </row>
    <row r="371" spans="2:16" s="2" customFormat="1" ht="12.75" customHeight="1" x14ac:dyDescent="0.3">
      <c r="B371" s="39"/>
      <c r="C371" s="79"/>
      <c r="D371" s="78"/>
      <c r="E371" s="78">
        <v>60701062</v>
      </c>
      <c r="F371" s="27">
        <v>270.69</v>
      </c>
      <c r="G371" s="27"/>
      <c r="H371" s="27"/>
      <c r="I371" s="9"/>
      <c r="J371" s="9"/>
      <c r="K371" s="9"/>
      <c r="L371" s="27">
        <v>270.69</v>
      </c>
      <c r="M371" s="77"/>
      <c r="N371" s="17"/>
      <c r="O371" s="17"/>
      <c r="P371" s="17"/>
    </row>
    <row r="372" spans="2:16" s="2" customFormat="1" ht="12.75" customHeight="1" x14ac:dyDescent="0.3">
      <c r="B372" s="39"/>
      <c r="C372" s="79"/>
      <c r="D372" s="78"/>
      <c r="E372" s="78">
        <v>60701070</v>
      </c>
      <c r="F372" s="27">
        <v>16</v>
      </c>
      <c r="G372" s="27"/>
      <c r="H372" s="27"/>
      <c r="I372" s="9"/>
      <c r="J372" s="9"/>
      <c r="K372" s="9"/>
      <c r="L372" s="27">
        <v>16</v>
      </c>
      <c r="M372" s="77"/>
      <c r="N372" s="17"/>
      <c r="O372" s="17"/>
      <c r="P372" s="17"/>
    </row>
    <row r="373" spans="2:16" s="2" customFormat="1" ht="12.75" customHeight="1" x14ac:dyDescent="0.3">
      <c r="B373" s="39"/>
      <c r="C373" s="79"/>
      <c r="D373" s="78"/>
      <c r="E373" s="78">
        <v>60701094</v>
      </c>
      <c r="F373" s="27">
        <v>93.04</v>
      </c>
      <c r="G373" s="27"/>
      <c r="H373" s="27"/>
      <c r="I373" s="9"/>
      <c r="J373" s="9"/>
      <c r="K373" s="9"/>
      <c r="L373" s="27">
        <v>93.04</v>
      </c>
      <c r="M373" s="77"/>
      <c r="N373" s="17"/>
      <c r="O373" s="17"/>
      <c r="P373" s="17"/>
    </row>
    <row r="374" spans="2:16" s="2" customFormat="1" ht="12.75" customHeight="1" x14ac:dyDescent="0.3">
      <c r="B374" s="39"/>
      <c r="C374" s="79"/>
      <c r="D374" s="78"/>
      <c r="E374" s="78">
        <v>60701095</v>
      </c>
      <c r="F374" s="27">
        <v>99.14</v>
      </c>
      <c r="G374" s="27"/>
      <c r="H374" s="27"/>
      <c r="I374" s="9"/>
      <c r="J374" s="9"/>
      <c r="K374" s="9"/>
      <c r="L374" s="27">
        <v>99.14</v>
      </c>
      <c r="M374" s="77"/>
      <c r="N374" s="17"/>
      <c r="O374" s="17"/>
      <c r="P374" s="17"/>
    </row>
    <row r="375" spans="2:16" s="2" customFormat="1" ht="12.75" customHeight="1" x14ac:dyDescent="0.3">
      <c r="B375" s="39"/>
      <c r="C375" s="79"/>
      <c r="D375" s="78"/>
      <c r="E375" s="78">
        <v>60701098</v>
      </c>
      <c r="F375" s="27">
        <v>506.25</v>
      </c>
      <c r="G375" s="27"/>
      <c r="H375" s="27"/>
      <c r="I375" s="9"/>
      <c r="J375" s="9"/>
      <c r="K375" s="9"/>
      <c r="L375" s="27">
        <v>506.25</v>
      </c>
      <c r="M375" s="77"/>
      <c r="N375" s="17"/>
      <c r="O375" s="17"/>
      <c r="P375" s="17"/>
    </row>
    <row r="376" spans="2:16" s="2" customFormat="1" ht="12.75" customHeight="1" x14ac:dyDescent="0.3">
      <c r="B376" s="39"/>
      <c r="C376" s="79"/>
      <c r="D376" s="78"/>
      <c r="E376" s="78">
        <v>60701099</v>
      </c>
      <c r="F376" s="27">
        <v>127.52</v>
      </c>
      <c r="G376" s="27"/>
      <c r="H376" s="27"/>
      <c r="I376" s="9"/>
      <c r="J376" s="9"/>
      <c r="K376" s="9"/>
      <c r="L376" s="27">
        <v>127.52</v>
      </c>
      <c r="M376" s="77"/>
      <c r="N376" s="17"/>
      <c r="O376" s="17"/>
      <c r="P376" s="17"/>
    </row>
    <row r="377" spans="2:16" s="2" customFormat="1" ht="12.75" customHeight="1" x14ac:dyDescent="0.3">
      <c r="B377" s="39"/>
      <c r="C377" s="79"/>
      <c r="D377" s="78"/>
      <c r="E377" s="78">
        <v>60701101</v>
      </c>
      <c r="F377" s="27">
        <v>1128</v>
      </c>
      <c r="G377" s="27"/>
      <c r="H377" s="27"/>
      <c r="I377" s="9"/>
      <c r="J377" s="9"/>
      <c r="K377" s="9"/>
      <c r="L377" s="27">
        <v>1128</v>
      </c>
      <c r="M377" s="77"/>
      <c r="N377" s="17"/>
      <c r="O377" s="17"/>
      <c r="P377" s="17"/>
    </row>
    <row r="378" spans="2:16" s="2" customFormat="1" ht="12.75" customHeight="1" x14ac:dyDescent="0.3">
      <c r="B378" s="39"/>
      <c r="C378" s="79"/>
      <c r="D378" s="78"/>
      <c r="E378" s="78">
        <v>60701102</v>
      </c>
      <c r="F378" s="27">
        <v>367.04</v>
      </c>
      <c r="G378" s="27"/>
      <c r="H378" s="27"/>
      <c r="I378" s="9"/>
      <c r="J378" s="9"/>
      <c r="K378" s="9"/>
      <c r="L378" s="27">
        <v>367.04</v>
      </c>
      <c r="M378" s="77"/>
      <c r="N378" s="17"/>
      <c r="O378" s="17"/>
      <c r="P378" s="17"/>
    </row>
    <row r="379" spans="2:16" s="2" customFormat="1" ht="12.75" customHeight="1" x14ac:dyDescent="0.3">
      <c r="B379" s="39"/>
      <c r="C379" s="79"/>
      <c r="D379" s="78"/>
      <c r="E379" s="78">
        <v>607011020</v>
      </c>
      <c r="F379" s="27">
        <v>370.62</v>
      </c>
      <c r="G379" s="27"/>
      <c r="H379" s="27"/>
      <c r="I379" s="9"/>
      <c r="J379" s="9"/>
      <c r="K379" s="9"/>
      <c r="L379" s="27">
        <v>370.62</v>
      </c>
      <c r="M379" s="77"/>
      <c r="N379" s="17"/>
      <c r="O379" s="17"/>
      <c r="P379" s="17"/>
    </row>
    <row r="380" spans="2:16" s="2" customFormat="1" ht="12.75" customHeight="1" x14ac:dyDescent="0.3">
      <c r="B380" s="39"/>
      <c r="C380" s="79"/>
      <c r="D380" s="78"/>
      <c r="E380" s="78">
        <v>607011021</v>
      </c>
      <c r="F380" s="27">
        <v>194.69</v>
      </c>
      <c r="G380" s="27"/>
      <c r="H380" s="27"/>
      <c r="I380" s="9"/>
      <c r="J380" s="9"/>
      <c r="K380" s="9"/>
      <c r="L380" s="27">
        <v>194.69</v>
      </c>
      <c r="M380" s="77"/>
      <c r="N380" s="17"/>
      <c r="O380" s="17"/>
      <c r="P380" s="17"/>
    </row>
    <row r="381" spans="2:16" s="2" customFormat="1" ht="12.75" customHeight="1" x14ac:dyDescent="0.3">
      <c r="B381" s="39"/>
      <c r="C381" s="79"/>
      <c r="D381" s="78"/>
      <c r="E381" s="78">
        <v>6070110210</v>
      </c>
      <c r="F381" s="27">
        <v>1068.69</v>
      </c>
      <c r="G381" s="27"/>
      <c r="H381" s="27"/>
      <c r="I381" s="9"/>
      <c r="J381" s="9"/>
      <c r="K381" s="9"/>
      <c r="L381" s="27">
        <v>1068.69</v>
      </c>
      <c r="M381" s="77"/>
      <c r="N381" s="17"/>
      <c r="O381" s="17"/>
      <c r="P381" s="17"/>
    </row>
    <row r="382" spans="2:16" s="2" customFormat="1" ht="12.75" customHeight="1" x14ac:dyDescent="0.3">
      <c r="B382" s="39"/>
      <c r="C382" s="79"/>
      <c r="D382" s="78"/>
      <c r="E382" s="78">
        <v>607011022</v>
      </c>
      <c r="F382" s="27">
        <v>629.75</v>
      </c>
      <c r="G382" s="27"/>
      <c r="H382" s="27"/>
      <c r="I382" s="9"/>
      <c r="J382" s="9"/>
      <c r="K382" s="9"/>
      <c r="L382" s="27">
        <v>629.75</v>
      </c>
      <c r="M382" s="77"/>
      <c r="N382" s="17"/>
      <c r="O382" s="17"/>
      <c r="P382" s="17"/>
    </row>
    <row r="383" spans="2:16" s="2" customFormat="1" ht="12.75" customHeight="1" x14ac:dyDescent="0.3">
      <c r="B383" s="39"/>
      <c r="C383" s="79"/>
      <c r="D383" s="78"/>
      <c r="E383" s="78">
        <v>607011023</v>
      </c>
      <c r="F383" s="27">
        <v>983.93</v>
      </c>
      <c r="G383" s="27"/>
      <c r="H383" s="27"/>
      <c r="I383" s="9"/>
      <c r="J383" s="9"/>
      <c r="K383" s="9"/>
      <c r="L383" s="27">
        <v>983.93</v>
      </c>
      <c r="M383" s="77"/>
      <c r="N383" s="17"/>
      <c r="O383" s="17"/>
      <c r="P383" s="17"/>
    </row>
    <row r="384" spans="2:16" s="2" customFormat="1" ht="12.75" customHeight="1" x14ac:dyDescent="0.3">
      <c r="B384" s="39"/>
      <c r="C384" s="79"/>
      <c r="D384" s="78"/>
      <c r="E384" s="78">
        <v>607011024</v>
      </c>
      <c r="F384" s="27">
        <v>540</v>
      </c>
      <c r="G384" s="27"/>
      <c r="H384" s="27"/>
      <c r="I384" s="9"/>
      <c r="J384" s="9"/>
      <c r="K384" s="9"/>
      <c r="L384" s="27">
        <v>540</v>
      </c>
      <c r="M384" s="77"/>
      <c r="N384" s="17"/>
      <c r="O384" s="17"/>
      <c r="P384" s="17"/>
    </row>
    <row r="385" spans="2:16" s="2" customFormat="1" ht="12.75" customHeight="1" x14ac:dyDescent="0.3">
      <c r="B385" s="39"/>
      <c r="C385" s="79"/>
      <c r="D385" s="78"/>
      <c r="E385" s="78">
        <v>607011025</v>
      </c>
      <c r="F385" s="27">
        <v>4488.96</v>
      </c>
      <c r="G385" s="27"/>
      <c r="H385" s="27"/>
      <c r="I385" s="9"/>
      <c r="J385" s="9"/>
      <c r="K385" s="9"/>
      <c r="L385" s="27">
        <v>4488.96</v>
      </c>
      <c r="M385" s="77"/>
      <c r="N385" s="17"/>
      <c r="O385" s="17"/>
      <c r="P385" s="17"/>
    </row>
    <row r="386" spans="2:16" s="2" customFormat="1" ht="12.75" customHeight="1" x14ac:dyDescent="0.3">
      <c r="B386" s="39"/>
      <c r="C386" s="79"/>
      <c r="D386" s="78"/>
      <c r="E386" s="78">
        <v>607011028</v>
      </c>
      <c r="F386" s="27">
        <v>135.1</v>
      </c>
      <c r="G386" s="27"/>
      <c r="H386" s="27"/>
      <c r="I386" s="9"/>
      <c r="J386" s="9"/>
      <c r="K386" s="9"/>
      <c r="L386" s="27">
        <v>135.1</v>
      </c>
      <c r="M386" s="77"/>
      <c r="N386" s="17"/>
      <c r="O386" s="17"/>
      <c r="P386" s="17"/>
    </row>
    <row r="387" spans="2:16" s="2" customFormat="1" ht="12.75" customHeight="1" x14ac:dyDescent="0.3">
      <c r="B387" s="39"/>
      <c r="C387" s="79"/>
      <c r="D387" s="78"/>
      <c r="E387" s="78">
        <v>607011029</v>
      </c>
      <c r="F387" s="27">
        <v>518.51</v>
      </c>
      <c r="G387" s="27"/>
      <c r="H387" s="27"/>
      <c r="I387" s="9"/>
      <c r="J387" s="9"/>
      <c r="K387" s="9"/>
      <c r="L387" s="27">
        <v>518.51</v>
      </c>
      <c r="M387" s="77"/>
      <c r="N387" s="17"/>
      <c r="O387" s="17"/>
      <c r="P387" s="17"/>
    </row>
    <row r="388" spans="2:16" s="2" customFormat="1" ht="12.75" customHeight="1" x14ac:dyDescent="0.3">
      <c r="B388" s="39"/>
      <c r="C388" s="79"/>
      <c r="D388" s="78"/>
      <c r="E388" s="78">
        <v>6070110290</v>
      </c>
      <c r="F388" s="27">
        <v>901.32</v>
      </c>
      <c r="G388" s="27"/>
      <c r="H388" s="27"/>
      <c r="I388" s="9"/>
      <c r="J388" s="9"/>
      <c r="K388" s="9"/>
      <c r="L388" s="27">
        <v>901.32</v>
      </c>
      <c r="M388" s="77"/>
      <c r="N388" s="17"/>
      <c r="O388" s="17"/>
      <c r="P388" s="17"/>
    </row>
    <row r="389" spans="2:16" s="2" customFormat="1" ht="12.75" customHeight="1" x14ac:dyDescent="0.3">
      <c r="B389" s="39"/>
      <c r="C389" s="79"/>
      <c r="D389" s="78"/>
      <c r="E389" s="78">
        <v>607011031</v>
      </c>
      <c r="F389" s="27">
        <v>2644.01</v>
      </c>
      <c r="G389" s="27"/>
      <c r="H389" s="27"/>
      <c r="I389" s="9"/>
      <c r="J389" s="9"/>
      <c r="K389" s="9"/>
      <c r="L389" s="27">
        <v>2644.01</v>
      </c>
      <c r="M389" s="77"/>
      <c r="N389" s="17"/>
      <c r="O389" s="17"/>
      <c r="P389" s="17"/>
    </row>
    <row r="390" spans="2:16" s="2" customFormat="1" ht="12.75" customHeight="1" x14ac:dyDescent="0.3">
      <c r="B390" s="39"/>
      <c r="C390" s="79"/>
      <c r="D390" s="78"/>
      <c r="E390" s="78">
        <v>607011110</v>
      </c>
      <c r="F390" s="27">
        <v>1671.5</v>
      </c>
      <c r="G390" s="27"/>
      <c r="H390" s="27"/>
      <c r="I390" s="9"/>
      <c r="J390" s="9"/>
      <c r="K390" s="9"/>
      <c r="L390" s="27">
        <v>1671.5</v>
      </c>
      <c r="M390" s="77"/>
      <c r="N390" s="17"/>
      <c r="O390" s="17"/>
      <c r="P390" s="17"/>
    </row>
    <row r="391" spans="2:16" s="2" customFormat="1" ht="12.75" customHeight="1" x14ac:dyDescent="0.3">
      <c r="B391" s="39"/>
      <c r="C391" s="79"/>
      <c r="D391" s="78"/>
      <c r="E391" s="78">
        <v>607011111</v>
      </c>
      <c r="F391" s="27">
        <v>282.60000000000002</v>
      </c>
      <c r="G391" s="27"/>
      <c r="H391" s="27"/>
      <c r="I391" s="9"/>
      <c r="J391" s="9"/>
      <c r="K391" s="9"/>
      <c r="L391" s="27">
        <v>282.60000000000002</v>
      </c>
      <c r="M391" s="77"/>
      <c r="N391" s="17"/>
      <c r="O391" s="17"/>
      <c r="P391" s="17"/>
    </row>
    <row r="392" spans="2:16" s="2" customFormat="1" ht="12.75" customHeight="1" x14ac:dyDescent="0.3">
      <c r="B392" s="39"/>
      <c r="C392" s="79"/>
      <c r="D392" s="78"/>
      <c r="E392" s="78">
        <v>607011121</v>
      </c>
      <c r="F392" s="27">
        <v>6.8</v>
      </c>
      <c r="G392" s="27"/>
      <c r="H392" s="27"/>
      <c r="I392" s="9"/>
      <c r="J392" s="9"/>
      <c r="K392" s="9"/>
      <c r="L392" s="27">
        <v>6.8</v>
      </c>
      <c r="M392" s="77"/>
      <c r="N392" s="17"/>
      <c r="O392" s="17"/>
      <c r="P392" s="17"/>
    </row>
    <row r="393" spans="2:16" s="2" customFormat="1" ht="12.75" customHeight="1" x14ac:dyDescent="0.3">
      <c r="B393" s="39"/>
      <c r="C393" s="79"/>
      <c r="D393" s="78"/>
      <c r="E393" s="78">
        <v>607011122</v>
      </c>
      <c r="F393" s="27">
        <v>327.51</v>
      </c>
      <c r="G393" s="27"/>
      <c r="H393" s="27"/>
      <c r="I393" s="9"/>
      <c r="J393" s="9"/>
      <c r="K393" s="9"/>
      <c r="L393" s="27">
        <v>327.51</v>
      </c>
      <c r="M393" s="77"/>
      <c r="N393" s="17"/>
      <c r="O393" s="17"/>
      <c r="P393" s="17"/>
    </row>
    <row r="394" spans="2:16" s="2" customFormat="1" ht="12.75" customHeight="1" x14ac:dyDescent="0.3">
      <c r="B394" s="39"/>
      <c r="C394" s="79"/>
      <c r="D394" s="78"/>
      <c r="E394" s="78">
        <v>607011123</v>
      </c>
      <c r="F394" s="27">
        <v>252.48</v>
      </c>
      <c r="G394" s="27"/>
      <c r="H394" s="27"/>
      <c r="I394" s="9"/>
      <c r="J394" s="9"/>
      <c r="K394" s="9"/>
      <c r="L394" s="27">
        <v>252.48</v>
      </c>
      <c r="M394" s="77"/>
      <c r="N394" s="17"/>
      <c r="O394" s="17"/>
      <c r="P394" s="17"/>
    </row>
    <row r="395" spans="2:16" s="2" customFormat="1" ht="12.75" customHeight="1" x14ac:dyDescent="0.3">
      <c r="B395" s="39"/>
      <c r="C395" s="79"/>
      <c r="D395" s="78"/>
      <c r="E395" s="78">
        <v>607011124</v>
      </c>
      <c r="F395" s="27">
        <v>156.09</v>
      </c>
      <c r="G395" s="27"/>
      <c r="H395" s="27"/>
      <c r="I395" s="9"/>
      <c r="J395" s="9"/>
      <c r="K395" s="9"/>
      <c r="L395" s="27">
        <v>156.09</v>
      </c>
      <c r="M395" s="77"/>
      <c r="N395" s="17"/>
      <c r="O395" s="17"/>
      <c r="P395" s="17"/>
    </row>
    <row r="396" spans="2:16" s="2" customFormat="1" ht="12.75" customHeight="1" x14ac:dyDescent="0.3">
      <c r="B396" s="39"/>
      <c r="C396" s="79"/>
      <c r="D396" s="78"/>
      <c r="E396" s="78">
        <v>607011125</v>
      </c>
      <c r="F396" s="27">
        <v>180.02</v>
      </c>
      <c r="G396" s="27"/>
      <c r="H396" s="27"/>
      <c r="I396" s="9"/>
      <c r="J396" s="9"/>
      <c r="K396" s="9"/>
      <c r="L396" s="27">
        <v>180.02</v>
      </c>
      <c r="M396" s="77"/>
      <c r="N396" s="17"/>
      <c r="O396" s="17"/>
      <c r="P396" s="17"/>
    </row>
    <row r="397" spans="2:16" s="2" customFormat="1" ht="12.75" customHeight="1" x14ac:dyDescent="0.3">
      <c r="B397" s="39"/>
      <c r="C397" s="79"/>
      <c r="D397" s="78"/>
      <c r="E397" s="78">
        <v>6070112</v>
      </c>
      <c r="F397" s="27">
        <v>6400</v>
      </c>
      <c r="G397" s="27"/>
      <c r="H397" s="27"/>
      <c r="I397" s="9"/>
      <c r="J397" s="9"/>
      <c r="K397" s="9"/>
      <c r="L397" s="27">
        <v>6400</v>
      </c>
      <c r="M397" s="77"/>
      <c r="N397" s="17"/>
      <c r="O397" s="17"/>
      <c r="P397" s="17"/>
    </row>
    <row r="398" spans="2:16" s="2" customFormat="1" ht="12.75" customHeight="1" x14ac:dyDescent="0.3">
      <c r="B398" s="39"/>
      <c r="C398" s="79"/>
      <c r="D398" s="78"/>
      <c r="E398" s="78">
        <v>61111960</v>
      </c>
      <c r="F398" s="27">
        <v>139.43</v>
      </c>
      <c r="G398" s="27"/>
      <c r="H398" s="27"/>
      <c r="I398" s="9"/>
      <c r="J398" s="9"/>
      <c r="K398" s="9"/>
      <c r="L398" s="27">
        <v>139.43</v>
      </c>
      <c r="M398" s="77"/>
      <c r="N398" s="17"/>
      <c r="O398" s="17"/>
      <c r="P398" s="17"/>
    </row>
    <row r="399" spans="2:16" s="2" customFormat="1" ht="12.75" customHeight="1" x14ac:dyDescent="0.3">
      <c r="B399" s="39"/>
      <c r="C399" s="79"/>
      <c r="D399" s="78"/>
      <c r="E399" s="78">
        <v>61111961</v>
      </c>
      <c r="F399" s="27">
        <v>1225.6099999999999</v>
      </c>
      <c r="G399" s="27"/>
      <c r="H399" s="27"/>
      <c r="I399" s="9"/>
      <c r="J399" s="9"/>
      <c r="K399" s="9"/>
      <c r="L399" s="27">
        <v>1225.6099999999999</v>
      </c>
      <c r="M399" s="77"/>
      <c r="N399" s="17"/>
      <c r="O399" s="17"/>
      <c r="P399" s="17"/>
    </row>
    <row r="400" spans="2:16" s="2" customFormat="1" ht="12.75" customHeight="1" x14ac:dyDescent="0.3">
      <c r="B400" s="39"/>
      <c r="C400" s="79"/>
      <c r="D400" s="78"/>
      <c r="E400" s="78">
        <v>6111820</v>
      </c>
      <c r="F400" s="27">
        <v>107.42</v>
      </c>
      <c r="G400" s="27"/>
      <c r="H400" s="27"/>
      <c r="I400" s="9"/>
      <c r="J400" s="9"/>
      <c r="K400" s="9"/>
      <c r="L400" s="27">
        <v>107.42</v>
      </c>
      <c r="M400" s="77"/>
      <c r="N400" s="17"/>
      <c r="O400" s="17"/>
      <c r="P400" s="17"/>
    </row>
    <row r="401" spans="2:16" s="2" customFormat="1" ht="12.75" customHeight="1" x14ac:dyDescent="0.3">
      <c r="B401" s="39"/>
      <c r="C401" s="79"/>
      <c r="D401" s="78"/>
      <c r="E401" s="78">
        <v>61118201</v>
      </c>
      <c r="F401" s="27">
        <v>18.82</v>
      </c>
      <c r="G401" s="27"/>
      <c r="H401" s="27"/>
      <c r="I401" s="9"/>
      <c r="J401" s="9"/>
      <c r="K401" s="9"/>
      <c r="L401" s="27">
        <v>18.82</v>
      </c>
      <c r="M401" s="77"/>
      <c r="N401" s="17"/>
      <c r="O401" s="17"/>
      <c r="P401" s="17"/>
    </row>
    <row r="402" spans="2:16" s="2" customFormat="1" ht="12.75" customHeight="1" x14ac:dyDescent="0.3">
      <c r="B402" s="39"/>
      <c r="C402" s="79"/>
      <c r="D402" s="78"/>
      <c r="E402" s="78">
        <v>61118202</v>
      </c>
      <c r="F402" s="27">
        <v>89.74</v>
      </c>
      <c r="G402" s="27"/>
      <c r="H402" s="27"/>
      <c r="I402" s="9"/>
      <c r="J402" s="9"/>
      <c r="K402" s="9"/>
      <c r="L402" s="27">
        <v>89.74</v>
      </c>
      <c r="M402" s="77"/>
      <c r="N402" s="17"/>
      <c r="O402" s="17"/>
      <c r="P402" s="17"/>
    </row>
    <row r="403" spans="2:16" s="2" customFormat="1" ht="12.75" customHeight="1" x14ac:dyDescent="0.3">
      <c r="B403" s="39"/>
      <c r="C403" s="79"/>
      <c r="D403" s="78"/>
      <c r="E403" s="78">
        <v>6111821</v>
      </c>
      <c r="F403" s="27">
        <v>3.36</v>
      </c>
      <c r="G403" s="27"/>
      <c r="H403" s="27"/>
      <c r="I403" s="9"/>
      <c r="J403" s="9"/>
      <c r="K403" s="9"/>
      <c r="L403" s="27">
        <v>3.36</v>
      </c>
      <c r="M403" s="77"/>
      <c r="N403" s="17"/>
      <c r="O403" s="17"/>
      <c r="P403" s="17"/>
    </row>
    <row r="404" spans="2:16" s="2" customFormat="1" ht="12.75" customHeight="1" x14ac:dyDescent="0.3">
      <c r="B404" s="39"/>
      <c r="C404" s="79"/>
      <c r="D404" s="78"/>
      <c r="E404" s="78">
        <v>61118210</v>
      </c>
      <c r="F404" s="27">
        <v>27.15</v>
      </c>
      <c r="G404" s="27"/>
      <c r="H404" s="27"/>
      <c r="I404" s="9"/>
      <c r="J404" s="9"/>
      <c r="K404" s="9"/>
      <c r="L404" s="27">
        <v>27.15</v>
      </c>
      <c r="M404" s="77"/>
      <c r="N404" s="17"/>
      <c r="O404" s="17"/>
      <c r="P404" s="17"/>
    </row>
    <row r="405" spans="2:16" s="2" customFormat="1" ht="12.75" customHeight="1" x14ac:dyDescent="0.3">
      <c r="B405" s="39"/>
      <c r="C405" s="79"/>
      <c r="D405" s="78"/>
      <c r="E405" s="78">
        <v>61118211</v>
      </c>
      <c r="F405" s="27">
        <v>18.77</v>
      </c>
      <c r="G405" s="27"/>
      <c r="H405" s="27"/>
      <c r="I405" s="9"/>
      <c r="J405" s="9"/>
      <c r="K405" s="9"/>
      <c r="L405" s="27">
        <v>18.77</v>
      </c>
      <c r="M405" s="77"/>
      <c r="N405" s="17"/>
      <c r="O405" s="17"/>
      <c r="P405" s="17"/>
    </row>
    <row r="406" spans="2:16" s="2" customFormat="1" ht="12.75" customHeight="1" x14ac:dyDescent="0.3">
      <c r="B406" s="39"/>
      <c r="C406" s="79"/>
      <c r="D406" s="78"/>
      <c r="E406" s="78">
        <v>61118212</v>
      </c>
      <c r="F406" s="27">
        <v>80.680000000000007</v>
      </c>
      <c r="G406" s="27"/>
      <c r="H406" s="27"/>
      <c r="I406" s="9"/>
      <c r="J406" s="9"/>
      <c r="K406" s="9"/>
      <c r="L406" s="27">
        <v>80.680000000000007</v>
      </c>
      <c r="M406" s="77"/>
      <c r="N406" s="17"/>
      <c r="O406" s="17"/>
      <c r="P406" s="17"/>
    </row>
    <row r="407" spans="2:16" s="2" customFormat="1" ht="12.75" customHeight="1" x14ac:dyDescent="0.3">
      <c r="B407" s="39"/>
      <c r="C407" s="79"/>
      <c r="D407" s="78"/>
      <c r="E407" s="78">
        <v>6111822</v>
      </c>
      <c r="F407" s="27">
        <v>16.239999999999998</v>
      </c>
      <c r="G407" s="27"/>
      <c r="H407" s="27"/>
      <c r="I407" s="9"/>
      <c r="J407" s="9"/>
      <c r="K407" s="9"/>
      <c r="L407" s="27">
        <v>16.239999999999998</v>
      </c>
      <c r="M407" s="77"/>
      <c r="N407" s="17"/>
      <c r="O407" s="17"/>
      <c r="P407" s="17"/>
    </row>
    <row r="408" spans="2:16" s="2" customFormat="1" ht="12.75" customHeight="1" x14ac:dyDescent="0.3">
      <c r="B408" s="39"/>
      <c r="C408" s="79"/>
      <c r="D408" s="78"/>
      <c r="E408" s="78">
        <v>6111823</v>
      </c>
      <c r="F408" s="27">
        <v>247.89</v>
      </c>
      <c r="G408" s="27"/>
      <c r="H408" s="27"/>
      <c r="I408" s="9"/>
      <c r="J408" s="9"/>
      <c r="K408" s="9"/>
      <c r="L408" s="27">
        <v>247.89</v>
      </c>
      <c r="M408" s="77"/>
      <c r="N408" s="17"/>
      <c r="O408" s="17"/>
      <c r="P408" s="17"/>
    </row>
    <row r="409" spans="2:16" s="2" customFormat="1" ht="12.75" customHeight="1" x14ac:dyDescent="0.3">
      <c r="B409" s="39"/>
      <c r="C409" s="79"/>
      <c r="D409" s="78"/>
      <c r="E409" s="78">
        <v>6111824</v>
      </c>
      <c r="F409" s="27">
        <v>8589.43</v>
      </c>
      <c r="G409" s="27"/>
      <c r="H409" s="27"/>
      <c r="I409" s="9"/>
      <c r="J409" s="9"/>
      <c r="K409" s="9"/>
      <c r="L409" s="27">
        <v>8589.43</v>
      </c>
      <c r="M409" s="77"/>
      <c r="N409" s="17"/>
      <c r="O409" s="17"/>
      <c r="P409" s="17"/>
    </row>
    <row r="410" spans="2:16" s="2" customFormat="1" ht="12.75" customHeight="1" x14ac:dyDescent="0.3">
      <c r="B410" s="39"/>
      <c r="C410" s="79"/>
      <c r="D410" s="78"/>
      <c r="E410" s="78">
        <v>6111825</v>
      </c>
      <c r="F410" s="27">
        <v>300.02</v>
      </c>
      <c r="G410" s="27"/>
      <c r="H410" s="27"/>
      <c r="I410" s="9"/>
      <c r="J410" s="9"/>
      <c r="K410" s="9"/>
      <c r="L410" s="27">
        <v>300.02</v>
      </c>
      <c r="M410" s="77"/>
      <c r="N410" s="17"/>
      <c r="O410" s="17"/>
      <c r="P410" s="17"/>
    </row>
    <row r="411" spans="2:16" s="2" customFormat="1" ht="12.75" customHeight="1" x14ac:dyDescent="0.3">
      <c r="B411" s="39"/>
      <c r="C411" s="79"/>
      <c r="D411" s="78"/>
      <c r="E411" s="78">
        <v>6111826</v>
      </c>
      <c r="F411" s="27">
        <v>5109.66</v>
      </c>
      <c r="G411" s="27"/>
      <c r="H411" s="27"/>
      <c r="I411" s="9"/>
      <c r="J411" s="9"/>
      <c r="K411" s="9"/>
      <c r="L411" s="27">
        <v>5109.66</v>
      </c>
      <c r="M411" s="77"/>
      <c r="N411" s="17"/>
      <c r="O411" s="17"/>
      <c r="P411" s="17"/>
    </row>
    <row r="412" spans="2:16" s="2" customFormat="1" ht="12.75" customHeight="1" x14ac:dyDescent="0.3">
      <c r="B412" s="39"/>
      <c r="C412" s="79"/>
      <c r="D412" s="78"/>
      <c r="E412" s="78">
        <v>6111827</v>
      </c>
      <c r="F412" s="27">
        <v>83.1</v>
      </c>
      <c r="G412" s="27"/>
      <c r="H412" s="27"/>
      <c r="I412" s="9"/>
      <c r="J412" s="9"/>
      <c r="K412" s="9"/>
      <c r="L412" s="27">
        <v>83.1</v>
      </c>
      <c r="M412" s="77"/>
      <c r="N412" s="17"/>
      <c r="O412" s="17"/>
      <c r="P412" s="17"/>
    </row>
    <row r="413" spans="2:16" s="2" customFormat="1" ht="12.75" customHeight="1" x14ac:dyDescent="0.3">
      <c r="B413" s="39"/>
      <c r="C413" s="79"/>
      <c r="D413" s="78"/>
      <c r="E413" s="78">
        <v>6111828</v>
      </c>
      <c r="F413" s="27">
        <v>8.19</v>
      </c>
      <c r="G413" s="27"/>
      <c r="H413" s="27"/>
      <c r="I413" s="9"/>
      <c r="J413" s="9"/>
      <c r="K413" s="9"/>
      <c r="L413" s="27">
        <v>8.19</v>
      </c>
      <c r="M413" s="77"/>
      <c r="N413" s="17"/>
      <c r="O413" s="17"/>
      <c r="P413" s="17"/>
    </row>
    <row r="414" spans="2:16" s="2" customFormat="1" ht="12.75" customHeight="1" x14ac:dyDescent="0.3">
      <c r="B414" s="39"/>
      <c r="C414" s="79"/>
      <c r="D414" s="78"/>
      <c r="E414" s="78">
        <v>62920100</v>
      </c>
      <c r="F414" s="27">
        <v>118642.02</v>
      </c>
      <c r="G414" s="27"/>
      <c r="H414" s="27"/>
      <c r="I414" s="9"/>
      <c r="J414" s="9"/>
      <c r="K414" s="9"/>
      <c r="L414" s="27">
        <v>118642.02</v>
      </c>
      <c r="M414" s="77"/>
      <c r="N414" s="17"/>
      <c r="O414" s="17"/>
      <c r="P414" s="17"/>
    </row>
    <row r="415" spans="2:16" s="2" customFormat="1" ht="12.75" customHeight="1" x14ac:dyDescent="0.3">
      <c r="B415" s="39"/>
      <c r="C415" s="79"/>
      <c r="D415" s="78"/>
      <c r="E415" s="78">
        <v>629201000</v>
      </c>
      <c r="F415" s="27">
        <v>1961.33</v>
      </c>
      <c r="G415" s="27"/>
      <c r="H415" s="27"/>
      <c r="I415" s="9"/>
      <c r="J415" s="9"/>
      <c r="K415" s="9"/>
      <c r="L415" s="27">
        <v>1961.33</v>
      </c>
      <c r="M415" s="77"/>
      <c r="N415" s="17"/>
      <c r="O415" s="17"/>
      <c r="P415" s="17"/>
    </row>
    <row r="416" spans="2:16" s="2" customFormat="1" ht="12.75" customHeight="1" x14ac:dyDescent="0.3">
      <c r="B416" s="39"/>
      <c r="C416" s="79"/>
      <c r="D416" s="78"/>
      <c r="E416" s="78">
        <v>6292010000</v>
      </c>
      <c r="F416" s="27">
        <v>189.68</v>
      </c>
      <c r="G416" s="27"/>
      <c r="H416" s="27"/>
      <c r="I416" s="9"/>
      <c r="J416" s="9"/>
      <c r="K416" s="9"/>
      <c r="L416" s="27">
        <v>189.68</v>
      </c>
      <c r="M416" s="77"/>
      <c r="N416" s="17"/>
      <c r="O416" s="17"/>
      <c r="P416" s="17"/>
    </row>
    <row r="417" spans="2:16" s="2" customFormat="1" ht="12.75" customHeight="1" x14ac:dyDescent="0.3">
      <c r="B417" s="39"/>
      <c r="C417" s="79"/>
      <c r="D417" s="78"/>
      <c r="E417" s="78">
        <v>62920103</v>
      </c>
      <c r="F417" s="27">
        <v>-180.94</v>
      </c>
      <c r="G417" s="27"/>
      <c r="H417" s="27"/>
      <c r="I417" s="9"/>
      <c r="J417" s="9"/>
      <c r="K417" s="9"/>
      <c r="L417" s="27">
        <v>-180.94</v>
      </c>
      <c r="M417" s="77"/>
      <c r="N417" s="17"/>
      <c r="O417" s="17"/>
      <c r="P417" s="17"/>
    </row>
    <row r="418" spans="2:16" s="2" customFormat="1" ht="12.75" customHeight="1" x14ac:dyDescent="0.3">
      <c r="B418" s="39"/>
      <c r="C418" s="79"/>
      <c r="D418" s="78"/>
      <c r="E418" s="78">
        <v>629201030</v>
      </c>
      <c r="F418" s="27">
        <v>-2.4700000000000002</v>
      </c>
      <c r="G418" s="27"/>
      <c r="H418" s="27"/>
      <c r="I418" s="9"/>
      <c r="J418" s="9"/>
      <c r="K418" s="9"/>
      <c r="L418" s="27">
        <v>-2.4700000000000002</v>
      </c>
      <c r="M418" s="77"/>
      <c r="N418" s="17"/>
      <c r="O418" s="17"/>
      <c r="P418" s="17"/>
    </row>
    <row r="419" spans="2:16" s="2" customFormat="1" ht="12.75" customHeight="1" x14ac:dyDescent="0.3">
      <c r="B419" s="39"/>
      <c r="C419" s="79"/>
      <c r="D419" s="78"/>
      <c r="E419" s="78">
        <v>6292010300</v>
      </c>
      <c r="F419" s="27">
        <v>-0.3</v>
      </c>
      <c r="G419" s="27"/>
      <c r="H419" s="27"/>
      <c r="I419" s="9"/>
      <c r="J419" s="9"/>
      <c r="K419" s="9"/>
      <c r="L419" s="27">
        <v>-0.3</v>
      </c>
      <c r="M419" s="77"/>
      <c r="N419" s="17"/>
      <c r="O419" s="17"/>
      <c r="P419" s="17"/>
    </row>
    <row r="420" spans="2:16" s="2" customFormat="1" ht="12.75" customHeight="1" x14ac:dyDescent="0.3">
      <c r="B420" s="39"/>
      <c r="C420" s="79"/>
      <c r="D420" s="78"/>
      <c r="E420" s="78">
        <v>629201071</v>
      </c>
      <c r="F420" s="27">
        <v>105.64</v>
      </c>
      <c r="G420" s="27"/>
      <c r="H420" s="27"/>
      <c r="I420" s="9"/>
      <c r="J420" s="9"/>
      <c r="K420" s="9"/>
      <c r="L420" s="27">
        <v>105.64</v>
      </c>
      <c r="M420" s="77"/>
      <c r="N420" s="17"/>
      <c r="O420" s="17"/>
      <c r="P420" s="17"/>
    </row>
    <row r="421" spans="2:16" s="2" customFormat="1" ht="12.75" customHeight="1" x14ac:dyDescent="0.3">
      <c r="B421" s="39"/>
      <c r="C421" s="79"/>
      <c r="D421" s="78"/>
      <c r="E421" s="78">
        <v>6292010790</v>
      </c>
      <c r="F421" s="27">
        <v>1559.48</v>
      </c>
      <c r="G421" s="27"/>
      <c r="H421" s="27"/>
      <c r="I421" s="9"/>
      <c r="J421" s="9"/>
      <c r="K421" s="9"/>
      <c r="L421" s="27">
        <v>1559.48</v>
      </c>
      <c r="M421" s="77"/>
      <c r="N421" s="17"/>
      <c r="O421" s="17"/>
      <c r="P421" s="17"/>
    </row>
    <row r="422" spans="2:16" s="2" customFormat="1" ht="12.75" customHeight="1" x14ac:dyDescent="0.3">
      <c r="B422" s="39"/>
      <c r="C422" s="79"/>
      <c r="D422" s="78"/>
      <c r="E422" s="78">
        <v>6292010791</v>
      </c>
      <c r="F422" s="27">
        <v>1380</v>
      </c>
      <c r="G422" s="27"/>
      <c r="H422" s="27"/>
      <c r="I422" s="9"/>
      <c r="J422" s="9"/>
      <c r="K422" s="9"/>
      <c r="L422" s="27">
        <v>1380</v>
      </c>
      <c r="M422" s="77"/>
      <c r="N422" s="17"/>
      <c r="O422" s="17"/>
      <c r="P422" s="17"/>
    </row>
    <row r="423" spans="2:16" s="2" customFormat="1" ht="12.75" customHeight="1" x14ac:dyDescent="0.3">
      <c r="B423" s="39"/>
      <c r="C423" s="79"/>
      <c r="D423" s="78"/>
      <c r="E423" s="78">
        <v>62920108</v>
      </c>
      <c r="F423" s="27">
        <v>154</v>
      </c>
      <c r="G423" s="27"/>
      <c r="H423" s="27"/>
      <c r="I423" s="9"/>
      <c r="J423" s="9"/>
      <c r="K423" s="9"/>
      <c r="L423" s="27">
        <v>154</v>
      </c>
      <c r="M423" s="77"/>
      <c r="N423" s="17"/>
      <c r="O423" s="17"/>
      <c r="P423" s="17"/>
    </row>
    <row r="424" spans="2:16" s="2" customFormat="1" ht="12.75" customHeight="1" x14ac:dyDescent="0.3">
      <c r="B424" s="39"/>
      <c r="C424" s="79"/>
      <c r="D424" s="78"/>
      <c r="E424" s="78">
        <v>629201090</v>
      </c>
      <c r="F424" s="27">
        <v>37.18</v>
      </c>
      <c r="G424" s="27"/>
      <c r="H424" s="27"/>
      <c r="I424" s="9"/>
      <c r="J424" s="9"/>
      <c r="K424" s="9"/>
      <c r="L424" s="27">
        <v>37.18</v>
      </c>
      <c r="M424" s="77"/>
      <c r="N424" s="17"/>
      <c r="O424" s="17"/>
      <c r="P424" s="17"/>
    </row>
    <row r="425" spans="2:16" s="2" customFormat="1" ht="12.75" customHeight="1" x14ac:dyDescent="0.3">
      <c r="B425" s="39"/>
      <c r="C425" s="79"/>
      <c r="D425" s="78"/>
      <c r="E425" s="78">
        <v>629201091</v>
      </c>
      <c r="F425" s="27">
        <v>941.72</v>
      </c>
      <c r="G425" s="27"/>
      <c r="H425" s="27"/>
      <c r="I425" s="9"/>
      <c r="J425" s="9"/>
      <c r="K425" s="9"/>
      <c r="L425" s="27">
        <v>941.72</v>
      </c>
      <c r="M425" s="77"/>
      <c r="N425" s="17"/>
      <c r="O425" s="17"/>
      <c r="P425" s="17"/>
    </row>
    <row r="426" spans="2:16" s="2" customFormat="1" ht="12.75" customHeight="1" x14ac:dyDescent="0.3">
      <c r="B426" s="39"/>
      <c r="C426" s="79"/>
      <c r="D426" s="78"/>
      <c r="E426" s="78">
        <v>629201098</v>
      </c>
      <c r="F426" s="27">
        <v>267</v>
      </c>
      <c r="G426" s="27"/>
      <c r="H426" s="27"/>
      <c r="I426" s="9"/>
      <c r="J426" s="9"/>
      <c r="K426" s="9"/>
      <c r="L426" s="27">
        <v>267</v>
      </c>
      <c r="M426" s="77"/>
      <c r="N426" s="17"/>
      <c r="O426" s="17"/>
      <c r="P426" s="17"/>
    </row>
    <row r="427" spans="2:16" s="2" customFormat="1" ht="12.75" customHeight="1" x14ac:dyDescent="0.3">
      <c r="B427" s="39"/>
      <c r="C427" s="79"/>
      <c r="D427" s="78"/>
      <c r="E427" s="78">
        <v>62920110</v>
      </c>
      <c r="F427" s="27">
        <v>2815.07</v>
      </c>
      <c r="G427" s="27"/>
      <c r="H427" s="27"/>
      <c r="I427" s="9"/>
      <c r="J427" s="9"/>
      <c r="K427" s="9"/>
      <c r="L427" s="27">
        <v>2815.07</v>
      </c>
      <c r="M427" s="77"/>
      <c r="N427" s="17"/>
      <c r="O427" s="17"/>
      <c r="P427" s="17"/>
    </row>
    <row r="428" spans="2:16" s="2" customFormat="1" ht="12.75" customHeight="1" x14ac:dyDescent="0.3">
      <c r="B428" s="39"/>
      <c r="C428" s="79"/>
      <c r="D428" s="78"/>
      <c r="E428" s="78">
        <v>62920111</v>
      </c>
      <c r="F428" s="27">
        <v>691.69</v>
      </c>
      <c r="G428" s="27"/>
      <c r="H428" s="27"/>
      <c r="I428" s="9"/>
      <c r="J428" s="9"/>
      <c r="K428" s="9"/>
      <c r="L428" s="27">
        <v>691.69</v>
      </c>
      <c r="M428" s="77"/>
      <c r="N428" s="17"/>
      <c r="O428" s="17"/>
      <c r="P428" s="17"/>
    </row>
    <row r="429" spans="2:16" s="2" customFormat="1" ht="12.75" customHeight="1" x14ac:dyDescent="0.3">
      <c r="B429" s="39"/>
      <c r="C429" s="79"/>
      <c r="D429" s="78"/>
      <c r="E429" s="78">
        <v>62920310</v>
      </c>
      <c r="F429" s="27">
        <v>145756.03</v>
      </c>
      <c r="G429" s="27"/>
      <c r="H429" s="27"/>
      <c r="I429" s="9"/>
      <c r="J429" s="9"/>
      <c r="K429" s="9"/>
      <c r="L429" s="27">
        <v>145756.03</v>
      </c>
      <c r="M429" s="77"/>
      <c r="N429" s="17"/>
      <c r="O429" s="17"/>
      <c r="P429" s="17"/>
    </row>
    <row r="430" spans="2:16" s="2" customFormat="1" ht="12.75" customHeight="1" x14ac:dyDescent="0.3">
      <c r="B430" s="39"/>
      <c r="C430" s="79"/>
      <c r="D430" s="78"/>
      <c r="E430" s="78">
        <v>629203100</v>
      </c>
      <c r="F430" s="27">
        <v>2494.5100000000002</v>
      </c>
      <c r="G430" s="27"/>
      <c r="H430" s="27"/>
      <c r="I430" s="9"/>
      <c r="J430" s="9"/>
      <c r="K430" s="9"/>
      <c r="L430" s="27">
        <v>2494.5100000000002</v>
      </c>
      <c r="M430" s="77"/>
      <c r="N430" s="17"/>
      <c r="O430" s="17"/>
      <c r="P430" s="17"/>
    </row>
    <row r="431" spans="2:16" s="2" customFormat="1" ht="12.75" customHeight="1" x14ac:dyDescent="0.3">
      <c r="B431" s="39"/>
      <c r="C431" s="79"/>
      <c r="D431" s="78"/>
      <c r="E431" s="78">
        <v>6292031000</v>
      </c>
      <c r="F431" s="27">
        <v>230.52</v>
      </c>
      <c r="G431" s="27"/>
      <c r="H431" s="27"/>
      <c r="I431" s="9"/>
      <c r="J431" s="9"/>
      <c r="K431" s="9"/>
      <c r="L431" s="27">
        <v>230.52</v>
      </c>
      <c r="M431" s="77"/>
      <c r="N431" s="17"/>
      <c r="O431" s="17"/>
      <c r="P431" s="17"/>
    </row>
    <row r="432" spans="2:16" s="2" customFormat="1" ht="12.75" customHeight="1" x14ac:dyDescent="0.3">
      <c r="B432" s="39"/>
      <c r="C432" s="79"/>
      <c r="D432" s="78"/>
      <c r="E432" s="78">
        <v>62920313</v>
      </c>
      <c r="F432" s="27">
        <v>1150.96</v>
      </c>
      <c r="G432" s="27"/>
      <c r="H432" s="27"/>
      <c r="I432" s="9"/>
      <c r="J432" s="9"/>
      <c r="K432" s="9"/>
      <c r="L432" s="27">
        <v>1150.96</v>
      </c>
      <c r="M432" s="77"/>
      <c r="N432" s="17"/>
      <c r="O432" s="17"/>
      <c r="P432" s="17"/>
    </row>
    <row r="433" spans="2:16" s="2" customFormat="1" ht="12.75" customHeight="1" x14ac:dyDescent="0.3">
      <c r="B433" s="39"/>
      <c r="C433" s="79"/>
      <c r="D433" s="78"/>
      <c r="E433" s="78">
        <v>629203130</v>
      </c>
      <c r="F433" s="27">
        <v>20.98</v>
      </c>
      <c r="G433" s="27"/>
      <c r="H433" s="27"/>
      <c r="I433" s="9"/>
      <c r="J433" s="9"/>
      <c r="K433" s="9"/>
      <c r="L433" s="27">
        <v>20.98</v>
      </c>
      <c r="M433" s="77"/>
      <c r="N433" s="17"/>
      <c r="O433" s="17"/>
      <c r="P433" s="17"/>
    </row>
    <row r="434" spans="2:16" s="2" customFormat="1" ht="12.75" customHeight="1" x14ac:dyDescent="0.3">
      <c r="B434" s="39"/>
      <c r="C434" s="79"/>
      <c r="D434" s="78"/>
      <c r="E434" s="78">
        <v>6292031300</v>
      </c>
      <c r="F434" s="27">
        <v>1.83</v>
      </c>
      <c r="G434" s="27"/>
      <c r="H434" s="27"/>
      <c r="I434" s="9"/>
      <c r="J434" s="9"/>
      <c r="K434" s="9"/>
      <c r="L434" s="27">
        <v>1.83</v>
      </c>
      <c r="M434" s="77"/>
      <c r="N434" s="17"/>
      <c r="O434" s="17"/>
      <c r="P434" s="17"/>
    </row>
    <row r="435" spans="2:16" s="2" customFormat="1" ht="12.75" customHeight="1" x14ac:dyDescent="0.3">
      <c r="B435" s="39"/>
      <c r="C435" s="79"/>
      <c r="D435" s="78"/>
      <c r="E435" s="78">
        <v>62920316</v>
      </c>
      <c r="F435" s="27">
        <v>141.28</v>
      </c>
      <c r="G435" s="27"/>
      <c r="H435" s="27"/>
      <c r="I435" s="9"/>
      <c r="J435" s="9"/>
      <c r="K435" s="9"/>
      <c r="L435" s="27">
        <v>141.28</v>
      </c>
      <c r="M435" s="77"/>
      <c r="N435" s="17"/>
      <c r="O435" s="17"/>
      <c r="P435" s="17"/>
    </row>
    <row r="436" spans="2:16" s="2" customFormat="1" ht="12.75" customHeight="1" x14ac:dyDescent="0.3">
      <c r="B436" s="39"/>
      <c r="C436" s="79"/>
      <c r="D436" s="78"/>
      <c r="E436" s="78">
        <v>629203160</v>
      </c>
      <c r="F436" s="27">
        <v>24.56</v>
      </c>
      <c r="G436" s="27"/>
      <c r="H436" s="27"/>
      <c r="I436" s="9"/>
      <c r="J436" s="9"/>
      <c r="K436" s="9"/>
      <c r="L436" s="27">
        <v>24.56</v>
      </c>
      <c r="M436" s="77"/>
      <c r="N436" s="17"/>
      <c r="O436" s="17"/>
      <c r="P436" s="17"/>
    </row>
    <row r="437" spans="2:16" s="2" customFormat="1" ht="12.75" customHeight="1" x14ac:dyDescent="0.3">
      <c r="B437" s="39"/>
      <c r="C437" s="79"/>
      <c r="D437" s="78"/>
      <c r="E437" s="78">
        <v>6292031600</v>
      </c>
      <c r="F437" s="27">
        <v>2.2000000000000002</v>
      </c>
      <c r="G437" s="27"/>
      <c r="H437" s="27"/>
      <c r="I437" s="9"/>
      <c r="J437" s="9"/>
      <c r="K437" s="9"/>
      <c r="L437" s="27">
        <v>2.2000000000000002</v>
      </c>
      <c r="M437" s="77"/>
      <c r="N437" s="17"/>
      <c r="O437" s="17"/>
      <c r="P437" s="17"/>
    </row>
    <row r="438" spans="2:16" s="2" customFormat="1" ht="12.75" customHeight="1" x14ac:dyDescent="0.3">
      <c r="B438" s="39"/>
      <c r="C438" s="79"/>
      <c r="D438" s="78"/>
      <c r="E438" s="78">
        <v>629203170</v>
      </c>
      <c r="F438" s="27">
        <v>2105.21</v>
      </c>
      <c r="G438" s="27"/>
      <c r="H438" s="27"/>
      <c r="I438" s="9"/>
      <c r="J438" s="9"/>
      <c r="K438" s="9"/>
      <c r="L438" s="27">
        <v>2105.21</v>
      </c>
      <c r="M438" s="77"/>
      <c r="N438" s="17"/>
      <c r="O438" s="17"/>
      <c r="P438" s="17"/>
    </row>
    <row r="439" spans="2:16" s="2" customFormat="1" ht="12.75" customHeight="1" x14ac:dyDescent="0.3">
      <c r="B439" s="39"/>
      <c r="C439" s="79"/>
      <c r="D439" s="78"/>
      <c r="E439" s="78">
        <v>629203172</v>
      </c>
      <c r="F439" s="27">
        <v>1953.46</v>
      </c>
      <c r="G439" s="27"/>
      <c r="H439" s="27"/>
      <c r="I439" s="9"/>
      <c r="J439" s="9"/>
      <c r="K439" s="9"/>
      <c r="L439" s="27">
        <v>1953.46</v>
      </c>
      <c r="M439" s="77"/>
      <c r="N439" s="17"/>
      <c r="O439" s="17"/>
      <c r="P439" s="17"/>
    </row>
    <row r="440" spans="2:16" s="2" customFormat="1" ht="12.75" customHeight="1" x14ac:dyDescent="0.3">
      <c r="B440" s="39"/>
      <c r="C440" s="79"/>
      <c r="D440" s="78"/>
      <c r="E440" s="78">
        <v>62920318</v>
      </c>
      <c r="F440" s="27">
        <v>238.24</v>
      </c>
      <c r="G440" s="27"/>
      <c r="H440" s="27"/>
      <c r="I440" s="9"/>
      <c r="J440" s="9"/>
      <c r="K440" s="9"/>
      <c r="L440" s="27">
        <v>238.24</v>
      </c>
      <c r="M440" s="77"/>
      <c r="N440" s="17"/>
      <c r="O440" s="17"/>
      <c r="P440" s="17"/>
    </row>
    <row r="441" spans="2:16" s="2" customFormat="1" ht="12.75" customHeight="1" x14ac:dyDescent="0.3">
      <c r="B441" s="39"/>
      <c r="C441" s="79"/>
      <c r="D441" s="78"/>
      <c r="E441" s="78">
        <v>6292031920</v>
      </c>
      <c r="F441" s="27">
        <v>186.09</v>
      </c>
      <c r="G441" s="27"/>
      <c r="H441" s="27"/>
      <c r="I441" s="9"/>
      <c r="J441" s="9"/>
      <c r="K441" s="9"/>
      <c r="L441" s="27">
        <v>186.09</v>
      </c>
      <c r="M441" s="77"/>
      <c r="N441" s="17"/>
      <c r="O441" s="17"/>
      <c r="P441" s="17"/>
    </row>
    <row r="442" spans="2:16" s="2" customFormat="1" ht="12.75" customHeight="1" x14ac:dyDescent="0.3">
      <c r="B442" s="39"/>
      <c r="C442" s="79"/>
      <c r="D442" s="78"/>
      <c r="E442" s="78">
        <v>6292031921</v>
      </c>
      <c r="F442" s="27">
        <v>153.31</v>
      </c>
      <c r="G442" s="27"/>
      <c r="H442" s="27"/>
      <c r="I442" s="9"/>
      <c r="J442" s="9"/>
      <c r="K442" s="9"/>
      <c r="L442" s="27">
        <v>153.31</v>
      </c>
      <c r="M442" s="77"/>
      <c r="N442" s="17"/>
      <c r="O442" s="17"/>
      <c r="P442" s="17"/>
    </row>
    <row r="443" spans="2:16" s="2" customFormat="1" ht="12.75" customHeight="1" x14ac:dyDescent="0.3">
      <c r="B443" s="39"/>
      <c r="C443" s="79"/>
      <c r="D443" s="78"/>
      <c r="E443" s="78">
        <v>6292031922</v>
      </c>
      <c r="F443" s="27">
        <v>131.43</v>
      </c>
      <c r="G443" s="27"/>
      <c r="H443" s="27"/>
      <c r="I443" s="9"/>
      <c r="J443" s="9"/>
      <c r="K443" s="9"/>
      <c r="L443" s="27">
        <v>131.43</v>
      </c>
      <c r="M443" s="77"/>
      <c r="N443" s="17"/>
      <c r="O443" s="17"/>
      <c r="P443" s="17"/>
    </row>
    <row r="444" spans="2:16" s="2" customFormat="1" ht="12.75" customHeight="1" x14ac:dyDescent="0.3">
      <c r="B444" s="39"/>
      <c r="C444" s="79"/>
      <c r="D444" s="78"/>
      <c r="E444" s="78">
        <v>6292031928</v>
      </c>
      <c r="F444" s="27">
        <v>890</v>
      </c>
      <c r="G444" s="27"/>
      <c r="H444" s="27"/>
      <c r="I444" s="9"/>
      <c r="J444" s="9"/>
      <c r="K444" s="9"/>
      <c r="L444" s="27">
        <v>890</v>
      </c>
      <c r="M444" s="77"/>
      <c r="N444" s="17"/>
      <c r="O444" s="17"/>
      <c r="P444" s="17"/>
    </row>
    <row r="445" spans="2:16" s="2" customFormat="1" ht="12.75" customHeight="1" x14ac:dyDescent="0.3">
      <c r="B445" s="39"/>
      <c r="C445" s="79"/>
      <c r="D445" s="78"/>
      <c r="E445" s="78">
        <v>6292031930</v>
      </c>
      <c r="F445" s="27">
        <v>3094.08</v>
      </c>
      <c r="G445" s="27"/>
      <c r="H445" s="27"/>
      <c r="I445" s="9"/>
      <c r="J445" s="9"/>
      <c r="K445" s="9"/>
      <c r="L445" s="27">
        <v>3094.08</v>
      </c>
      <c r="M445" s="77"/>
      <c r="N445" s="17"/>
      <c r="O445" s="17"/>
      <c r="P445" s="17"/>
    </row>
    <row r="446" spans="2:16" s="2" customFormat="1" ht="12.75" customHeight="1" x14ac:dyDescent="0.3">
      <c r="B446" s="39"/>
      <c r="C446" s="79"/>
      <c r="D446" s="78"/>
      <c r="E446" s="78">
        <v>6292031931</v>
      </c>
      <c r="F446" s="27">
        <v>200.12</v>
      </c>
      <c r="G446" s="27"/>
      <c r="H446" s="27"/>
      <c r="I446" s="9"/>
      <c r="J446" s="9"/>
      <c r="K446" s="9"/>
      <c r="L446" s="27">
        <v>200.12</v>
      </c>
      <c r="M446" s="77"/>
      <c r="N446" s="17"/>
      <c r="O446" s="17"/>
      <c r="P446" s="17"/>
    </row>
    <row r="447" spans="2:16" s="2" customFormat="1" ht="12.75" customHeight="1" x14ac:dyDescent="0.3">
      <c r="B447" s="39"/>
      <c r="C447" s="79"/>
      <c r="D447" s="78"/>
      <c r="E447" s="78">
        <v>6292031933</v>
      </c>
      <c r="F447" s="27">
        <v>58.2</v>
      </c>
      <c r="G447" s="27"/>
      <c r="H447" s="27"/>
      <c r="I447" s="9"/>
      <c r="J447" s="9"/>
      <c r="K447" s="9"/>
      <c r="L447" s="27">
        <v>58.2</v>
      </c>
      <c r="M447" s="77"/>
      <c r="N447" s="17"/>
      <c r="O447" s="17"/>
      <c r="P447" s="17"/>
    </row>
    <row r="448" spans="2:16" s="2" customFormat="1" ht="12.75" customHeight="1" x14ac:dyDescent="0.3">
      <c r="B448" s="39"/>
      <c r="C448" s="79"/>
      <c r="D448" s="78"/>
      <c r="E448" s="78">
        <v>6292031934</v>
      </c>
      <c r="F448" s="27">
        <v>1809.36</v>
      </c>
      <c r="G448" s="27"/>
      <c r="H448" s="27"/>
      <c r="I448" s="9"/>
      <c r="J448" s="9"/>
      <c r="K448" s="9"/>
      <c r="L448" s="27">
        <v>1809.36</v>
      </c>
      <c r="M448" s="77"/>
      <c r="N448" s="17"/>
      <c r="O448" s="17"/>
      <c r="P448" s="17"/>
    </row>
    <row r="449" spans="2:16" s="2" customFormat="1" ht="12.75" customHeight="1" x14ac:dyDescent="0.3">
      <c r="B449" s="39"/>
      <c r="C449" s="79"/>
      <c r="D449" s="78"/>
      <c r="E449" s="78">
        <v>6292031935</v>
      </c>
      <c r="F449" s="27">
        <v>208.1</v>
      </c>
      <c r="G449" s="27"/>
      <c r="H449" s="27"/>
      <c r="I449" s="9"/>
      <c r="J449" s="9"/>
      <c r="K449" s="9"/>
      <c r="L449" s="27">
        <v>208.1</v>
      </c>
      <c r="M449" s="77"/>
      <c r="N449" s="17"/>
      <c r="O449" s="17"/>
      <c r="P449" s="17"/>
    </row>
    <row r="450" spans="2:16" s="2" customFormat="1" ht="12.75" customHeight="1" x14ac:dyDescent="0.3">
      <c r="B450" s="39"/>
      <c r="C450" s="79"/>
      <c r="D450" s="78"/>
      <c r="E450" s="78">
        <v>6292031936</v>
      </c>
      <c r="F450" s="27">
        <v>1452.9</v>
      </c>
      <c r="G450" s="27"/>
      <c r="H450" s="27"/>
      <c r="I450" s="9"/>
      <c r="J450" s="9"/>
      <c r="K450" s="9"/>
      <c r="L450" s="27">
        <v>1452.9</v>
      </c>
      <c r="M450" s="77"/>
      <c r="N450" s="17"/>
      <c r="O450" s="17"/>
      <c r="P450" s="17"/>
    </row>
    <row r="451" spans="2:16" s="2" customFormat="1" ht="12.75" customHeight="1" x14ac:dyDescent="0.3">
      <c r="B451" s="39"/>
      <c r="C451" s="79"/>
      <c r="D451" s="78"/>
      <c r="E451" s="78">
        <v>6292031941</v>
      </c>
      <c r="F451" s="27">
        <v>3032.72</v>
      </c>
      <c r="G451" s="27"/>
      <c r="H451" s="27"/>
      <c r="I451" s="9"/>
      <c r="J451" s="9"/>
      <c r="K451" s="9"/>
      <c r="L451" s="27">
        <v>3032.72</v>
      </c>
      <c r="M451" s="77"/>
      <c r="N451" s="17"/>
      <c r="O451" s="17"/>
      <c r="P451" s="17"/>
    </row>
    <row r="452" spans="2:16" s="2" customFormat="1" ht="12.75" customHeight="1" x14ac:dyDescent="0.3">
      <c r="B452" s="39"/>
      <c r="C452" s="79"/>
      <c r="D452" s="78"/>
      <c r="E452" s="78">
        <v>6292031950</v>
      </c>
      <c r="F452" s="27">
        <v>1819.89</v>
      </c>
      <c r="G452" s="27"/>
      <c r="H452" s="27"/>
      <c r="I452" s="9"/>
      <c r="J452" s="9"/>
      <c r="K452" s="9"/>
      <c r="L452" s="27">
        <v>1819.89</v>
      </c>
      <c r="M452" s="77"/>
      <c r="N452" s="17"/>
      <c r="O452" s="17"/>
      <c r="P452" s="17"/>
    </row>
    <row r="453" spans="2:16" s="2" customFormat="1" ht="12.75" customHeight="1" x14ac:dyDescent="0.3">
      <c r="B453" s="39"/>
      <c r="C453" s="79"/>
      <c r="D453" s="78"/>
      <c r="E453" s="78">
        <v>629203196</v>
      </c>
      <c r="F453" s="27">
        <v>4101.84</v>
      </c>
      <c r="G453" s="27"/>
      <c r="H453" s="27"/>
      <c r="I453" s="9"/>
      <c r="J453" s="9"/>
      <c r="K453" s="9"/>
      <c r="L453" s="27">
        <v>4101.84</v>
      </c>
      <c r="M453" s="77"/>
      <c r="N453" s="17"/>
      <c r="O453" s="17"/>
      <c r="P453" s="17"/>
    </row>
    <row r="454" spans="2:16" s="2" customFormat="1" ht="12.75" customHeight="1" x14ac:dyDescent="0.3">
      <c r="B454" s="39"/>
      <c r="C454" s="79"/>
      <c r="D454" s="78"/>
      <c r="E454" s="78">
        <v>629203197</v>
      </c>
      <c r="F454" s="27">
        <v>3754.72</v>
      </c>
      <c r="G454" s="27"/>
      <c r="H454" s="27"/>
      <c r="I454" s="9"/>
      <c r="J454" s="9"/>
      <c r="K454" s="9"/>
      <c r="L454" s="27">
        <v>3754.72</v>
      </c>
      <c r="M454" s="77"/>
      <c r="N454" s="17"/>
      <c r="O454" s="17"/>
      <c r="P454" s="17"/>
    </row>
    <row r="455" spans="2:16" s="2" customFormat="1" ht="12.75" customHeight="1" x14ac:dyDescent="0.3">
      <c r="B455" s="39"/>
      <c r="C455" s="79"/>
      <c r="D455" s="78"/>
      <c r="E455" s="78">
        <v>629203198</v>
      </c>
      <c r="F455" s="27">
        <v>90</v>
      </c>
      <c r="G455" s="27"/>
      <c r="H455" s="27"/>
      <c r="I455" s="9"/>
      <c r="J455" s="9"/>
      <c r="K455" s="9"/>
      <c r="L455" s="27">
        <v>90</v>
      </c>
      <c r="M455" s="77"/>
      <c r="N455" s="17"/>
      <c r="O455" s="17"/>
      <c r="P455" s="17"/>
    </row>
    <row r="456" spans="2:16" s="2" customFormat="1" ht="12.75" customHeight="1" x14ac:dyDescent="0.3">
      <c r="B456" s="39"/>
      <c r="C456" s="79"/>
      <c r="D456" s="78"/>
      <c r="E456" s="78">
        <v>62920320</v>
      </c>
      <c r="F456" s="27">
        <v>84339.09</v>
      </c>
      <c r="G456" s="27"/>
      <c r="H456" s="27"/>
      <c r="I456" s="9"/>
      <c r="J456" s="9"/>
      <c r="K456" s="9"/>
      <c r="L456" s="27">
        <v>84339.09</v>
      </c>
      <c r="M456" s="77"/>
      <c r="N456" s="17"/>
      <c r="O456" s="17"/>
      <c r="P456" s="17"/>
    </row>
    <row r="457" spans="2:16" s="2" customFormat="1" ht="12.75" customHeight="1" x14ac:dyDescent="0.3">
      <c r="B457" s="39"/>
      <c r="C457" s="79"/>
      <c r="D457" s="78"/>
      <c r="E457" s="78">
        <v>629203200</v>
      </c>
      <c r="F457" s="27">
        <v>1469.07</v>
      </c>
      <c r="G457" s="27"/>
      <c r="H457" s="27"/>
      <c r="I457" s="9"/>
      <c r="J457" s="9"/>
      <c r="K457" s="9"/>
      <c r="L457" s="27">
        <v>1469.07</v>
      </c>
      <c r="M457" s="77"/>
      <c r="N457" s="17"/>
      <c r="O457" s="17"/>
      <c r="P457" s="17"/>
    </row>
    <row r="458" spans="2:16" s="2" customFormat="1" ht="12.75" customHeight="1" x14ac:dyDescent="0.3">
      <c r="B458" s="39"/>
      <c r="C458" s="79"/>
      <c r="D458" s="78"/>
      <c r="E458" s="78">
        <v>6292032000</v>
      </c>
      <c r="F458" s="27">
        <v>134.27000000000001</v>
      </c>
      <c r="G458" s="27"/>
      <c r="H458" s="27"/>
      <c r="I458" s="9"/>
      <c r="J458" s="9"/>
      <c r="K458" s="9"/>
      <c r="L458" s="27">
        <v>134.27000000000001</v>
      </c>
      <c r="M458" s="77"/>
      <c r="N458" s="17"/>
      <c r="O458" s="17"/>
      <c r="P458" s="17"/>
    </row>
    <row r="459" spans="2:16" s="2" customFormat="1" ht="12.75" customHeight="1" x14ac:dyDescent="0.3">
      <c r="B459" s="39"/>
      <c r="C459" s="79"/>
      <c r="D459" s="78"/>
      <c r="E459" s="78">
        <v>62920323</v>
      </c>
      <c r="F459" s="27">
        <v>417.43</v>
      </c>
      <c r="G459" s="27"/>
      <c r="H459" s="27"/>
      <c r="I459" s="9"/>
      <c r="J459" s="9"/>
      <c r="K459" s="9"/>
      <c r="L459" s="27">
        <v>417.43</v>
      </c>
      <c r="M459" s="77"/>
      <c r="N459" s="17"/>
      <c r="O459" s="17"/>
      <c r="P459" s="17"/>
    </row>
    <row r="460" spans="2:16" s="2" customFormat="1" ht="12.75" customHeight="1" x14ac:dyDescent="0.3">
      <c r="B460" s="39"/>
      <c r="C460" s="79"/>
      <c r="D460" s="78"/>
      <c r="E460" s="78">
        <v>629203230</v>
      </c>
      <c r="F460" s="27">
        <v>7.87</v>
      </c>
      <c r="G460" s="27"/>
      <c r="H460" s="27"/>
      <c r="I460" s="9"/>
      <c r="J460" s="9"/>
      <c r="K460" s="9"/>
      <c r="L460" s="27">
        <v>7.87</v>
      </c>
      <c r="M460" s="77"/>
      <c r="N460" s="17"/>
      <c r="O460" s="17"/>
      <c r="P460" s="17"/>
    </row>
    <row r="461" spans="2:16" s="2" customFormat="1" ht="12.75" customHeight="1" x14ac:dyDescent="0.3">
      <c r="B461" s="39"/>
      <c r="C461" s="79"/>
      <c r="D461" s="78"/>
      <c r="E461" s="78">
        <v>6292032300</v>
      </c>
      <c r="F461" s="27">
        <v>0.67</v>
      </c>
      <c r="G461" s="27"/>
      <c r="H461" s="27"/>
      <c r="I461" s="9"/>
      <c r="J461" s="9"/>
      <c r="K461" s="9"/>
      <c r="L461" s="27">
        <v>0.67</v>
      </c>
      <c r="M461" s="77"/>
      <c r="N461" s="17"/>
      <c r="O461" s="17"/>
      <c r="P461" s="17"/>
    </row>
    <row r="462" spans="2:16" s="2" customFormat="1" ht="12.75" customHeight="1" x14ac:dyDescent="0.3">
      <c r="B462" s="39"/>
      <c r="C462" s="79"/>
      <c r="D462" s="78"/>
      <c r="E462" s="78">
        <v>62920326</v>
      </c>
      <c r="F462" s="27">
        <v>874.68</v>
      </c>
      <c r="G462" s="27"/>
      <c r="H462" s="27"/>
      <c r="I462" s="9"/>
      <c r="J462" s="9"/>
      <c r="K462" s="9"/>
      <c r="L462" s="27">
        <v>874.68</v>
      </c>
      <c r="M462" s="77"/>
      <c r="N462" s="17"/>
      <c r="O462" s="17"/>
      <c r="P462" s="17"/>
    </row>
    <row r="463" spans="2:16" s="2" customFormat="1" ht="12.75" customHeight="1" x14ac:dyDescent="0.3">
      <c r="B463" s="39"/>
      <c r="C463" s="79"/>
      <c r="D463" s="78"/>
      <c r="E463" s="78">
        <v>629203260</v>
      </c>
      <c r="F463" s="27">
        <v>17.34</v>
      </c>
      <c r="G463" s="27"/>
      <c r="H463" s="27"/>
      <c r="I463" s="9"/>
      <c r="J463" s="9"/>
      <c r="K463" s="9"/>
      <c r="L463" s="27">
        <v>17.34</v>
      </c>
      <c r="M463" s="77"/>
      <c r="N463" s="17"/>
      <c r="O463" s="17"/>
      <c r="P463" s="17"/>
    </row>
    <row r="464" spans="2:16" s="2" customFormat="1" ht="12.75" customHeight="1" x14ac:dyDescent="0.3">
      <c r="B464" s="39"/>
      <c r="C464" s="79"/>
      <c r="D464" s="78"/>
      <c r="E464" s="78">
        <v>6292032600</v>
      </c>
      <c r="F464" s="27">
        <v>1.4</v>
      </c>
      <c r="G464" s="27"/>
      <c r="H464" s="27"/>
      <c r="I464" s="9"/>
      <c r="J464" s="9"/>
      <c r="K464" s="9"/>
      <c r="L464" s="27">
        <v>1.4</v>
      </c>
      <c r="M464" s="77"/>
      <c r="N464" s="17"/>
      <c r="O464" s="17"/>
      <c r="P464" s="17"/>
    </row>
    <row r="465" spans="2:16" s="2" customFormat="1" ht="12.75" customHeight="1" x14ac:dyDescent="0.3">
      <c r="B465" s="39"/>
      <c r="C465" s="79"/>
      <c r="D465" s="78"/>
      <c r="E465" s="78">
        <v>629203270</v>
      </c>
      <c r="F465" s="27">
        <v>3206.62</v>
      </c>
      <c r="G465" s="27"/>
      <c r="H465" s="27"/>
      <c r="I465" s="9"/>
      <c r="J465" s="9"/>
      <c r="K465" s="9"/>
      <c r="L465" s="27">
        <v>3206.62</v>
      </c>
      <c r="M465" s="77"/>
      <c r="N465" s="17"/>
      <c r="O465" s="17"/>
      <c r="P465" s="17"/>
    </row>
    <row r="466" spans="2:16" s="2" customFormat="1" ht="12.75" customHeight="1" x14ac:dyDescent="0.3">
      <c r="B466" s="39"/>
      <c r="C466" s="79"/>
      <c r="D466" s="78"/>
      <c r="E466" s="78">
        <v>629203272</v>
      </c>
      <c r="F466" s="27">
        <v>723.82</v>
      </c>
      <c r="G466" s="27"/>
      <c r="H466" s="27"/>
      <c r="I466" s="9"/>
      <c r="J466" s="9"/>
      <c r="K466" s="9"/>
      <c r="L466" s="27">
        <v>723.82</v>
      </c>
      <c r="M466" s="77"/>
      <c r="N466" s="17"/>
      <c r="O466" s="17"/>
      <c r="P466" s="17"/>
    </row>
    <row r="467" spans="2:16" s="2" customFormat="1" ht="12.75" customHeight="1" x14ac:dyDescent="0.3">
      <c r="B467" s="39"/>
      <c r="C467" s="79"/>
      <c r="D467" s="78"/>
      <c r="E467" s="78">
        <v>62920328</v>
      </c>
      <c r="F467" s="27">
        <v>238.25</v>
      </c>
      <c r="G467" s="27"/>
      <c r="H467" s="27"/>
      <c r="I467" s="9"/>
      <c r="J467" s="9"/>
      <c r="K467" s="9"/>
      <c r="L467" s="27">
        <v>238.25</v>
      </c>
      <c r="M467" s="77"/>
      <c r="N467" s="17"/>
      <c r="O467" s="17"/>
      <c r="P467" s="17"/>
    </row>
    <row r="468" spans="2:16" s="2" customFormat="1" ht="12.75" customHeight="1" x14ac:dyDescent="0.3">
      <c r="B468" s="39"/>
      <c r="C468" s="79"/>
      <c r="D468" s="78"/>
      <c r="E468" s="78">
        <v>629203290</v>
      </c>
      <c r="F468" s="27">
        <v>1177.52</v>
      </c>
      <c r="G468" s="27"/>
      <c r="H468" s="27"/>
      <c r="I468" s="9"/>
      <c r="J468" s="9"/>
      <c r="K468" s="9"/>
      <c r="L468" s="27">
        <v>1177.52</v>
      </c>
      <c r="M468" s="77"/>
      <c r="N468" s="17"/>
      <c r="O468" s="17"/>
      <c r="P468" s="17"/>
    </row>
    <row r="469" spans="2:16" s="2" customFormat="1" ht="12.75" customHeight="1" x14ac:dyDescent="0.3">
      <c r="B469" s="39"/>
      <c r="C469" s="79"/>
      <c r="D469" s="78"/>
      <c r="E469" s="78">
        <v>6292032920</v>
      </c>
      <c r="F469" s="27">
        <v>111.65</v>
      </c>
      <c r="G469" s="27"/>
      <c r="H469" s="27"/>
      <c r="I469" s="9"/>
      <c r="J469" s="9"/>
      <c r="K469" s="9"/>
      <c r="L469" s="27">
        <v>111.65</v>
      </c>
      <c r="M469" s="77"/>
      <c r="N469" s="17"/>
      <c r="O469" s="17"/>
      <c r="P469" s="17"/>
    </row>
    <row r="470" spans="2:16" s="2" customFormat="1" ht="12.75" customHeight="1" x14ac:dyDescent="0.3">
      <c r="B470" s="39"/>
      <c r="C470" s="79"/>
      <c r="D470" s="78"/>
      <c r="E470" s="78">
        <v>6292032928</v>
      </c>
      <c r="F470" s="27">
        <v>356</v>
      </c>
      <c r="G470" s="27"/>
      <c r="H470" s="27"/>
      <c r="I470" s="9"/>
      <c r="J470" s="9"/>
      <c r="K470" s="9"/>
      <c r="L470" s="27">
        <v>356</v>
      </c>
      <c r="M470" s="77"/>
      <c r="N470" s="17"/>
      <c r="O470" s="17"/>
      <c r="P470" s="17"/>
    </row>
    <row r="471" spans="2:16" s="2" customFormat="1" ht="12.75" customHeight="1" x14ac:dyDescent="0.3">
      <c r="B471" s="39"/>
      <c r="C471" s="79"/>
      <c r="D471" s="78"/>
      <c r="E471" s="78">
        <v>6292032941</v>
      </c>
      <c r="F471" s="27">
        <v>1428.63</v>
      </c>
      <c r="G471" s="27"/>
      <c r="H471" s="27"/>
      <c r="I471" s="9"/>
      <c r="J471" s="9"/>
      <c r="K471" s="9"/>
      <c r="L471" s="27">
        <v>1428.63</v>
      </c>
      <c r="M471" s="77"/>
      <c r="N471" s="17"/>
      <c r="O471" s="17"/>
      <c r="P471" s="17"/>
    </row>
    <row r="472" spans="2:16" s="2" customFormat="1" ht="12.75" customHeight="1" x14ac:dyDescent="0.3">
      <c r="B472" s="39"/>
      <c r="C472" s="79"/>
      <c r="D472" s="78"/>
      <c r="E472" s="78">
        <v>6292032942</v>
      </c>
      <c r="F472" s="27">
        <v>7839</v>
      </c>
      <c r="G472" s="27"/>
      <c r="H472" s="27"/>
      <c r="I472" s="9"/>
      <c r="J472" s="9"/>
      <c r="K472" s="9"/>
      <c r="L472" s="27">
        <v>7839</v>
      </c>
      <c r="M472" s="77"/>
      <c r="N472" s="17"/>
      <c r="O472" s="17"/>
      <c r="P472" s="17"/>
    </row>
    <row r="473" spans="2:16" s="2" customFormat="1" ht="12.75" customHeight="1" x14ac:dyDescent="0.3">
      <c r="B473" s="39"/>
      <c r="C473" s="79"/>
      <c r="D473" s="78"/>
      <c r="E473" s="78">
        <v>6292032949</v>
      </c>
      <c r="F473" s="27">
        <v>45</v>
      </c>
      <c r="G473" s="27"/>
      <c r="H473" s="27"/>
      <c r="I473" s="9"/>
      <c r="J473" s="9"/>
      <c r="K473" s="9"/>
      <c r="L473" s="27">
        <v>45</v>
      </c>
      <c r="M473" s="77"/>
      <c r="N473" s="17"/>
      <c r="O473" s="17"/>
      <c r="P473" s="17"/>
    </row>
    <row r="474" spans="2:16" s="2" customFormat="1" ht="12.75" customHeight="1" x14ac:dyDescent="0.3">
      <c r="B474" s="39"/>
      <c r="C474" s="79"/>
      <c r="D474" s="78"/>
      <c r="E474" s="78">
        <v>62920420</v>
      </c>
      <c r="F474" s="27">
        <v>27917.57</v>
      </c>
      <c r="G474" s="27"/>
      <c r="H474" s="27"/>
      <c r="I474" s="9"/>
      <c r="J474" s="9"/>
      <c r="K474" s="9"/>
      <c r="L474" s="27">
        <v>27917.57</v>
      </c>
      <c r="M474" s="77"/>
      <c r="N474" s="17"/>
      <c r="O474" s="17"/>
      <c r="P474" s="17"/>
    </row>
    <row r="475" spans="2:16" s="2" customFormat="1" ht="12.75" customHeight="1" x14ac:dyDescent="0.3">
      <c r="B475" s="39"/>
      <c r="C475" s="79"/>
      <c r="D475" s="78"/>
      <c r="E475" s="78">
        <v>629204200</v>
      </c>
      <c r="F475" s="27">
        <v>449.46</v>
      </c>
      <c r="G475" s="27"/>
      <c r="H475" s="27"/>
      <c r="I475" s="9"/>
      <c r="J475" s="9"/>
      <c r="K475" s="9"/>
      <c r="L475" s="27">
        <v>449.46</v>
      </c>
      <c r="M475" s="77"/>
      <c r="N475" s="17"/>
      <c r="O475" s="17"/>
      <c r="P475" s="17"/>
    </row>
    <row r="476" spans="2:16" s="2" customFormat="1" ht="12.75" customHeight="1" x14ac:dyDescent="0.3">
      <c r="B476" s="39"/>
      <c r="C476" s="79"/>
      <c r="D476" s="78"/>
      <c r="E476" s="78">
        <v>6292042000</v>
      </c>
      <c r="F476" s="27">
        <v>44.66</v>
      </c>
      <c r="G476" s="27"/>
      <c r="H476" s="27"/>
      <c r="I476" s="9"/>
      <c r="J476" s="9"/>
      <c r="K476" s="9"/>
      <c r="L476" s="27">
        <v>44.66</v>
      </c>
      <c r="M476" s="77"/>
      <c r="N476" s="17"/>
      <c r="O476" s="17"/>
      <c r="P476" s="17"/>
    </row>
    <row r="477" spans="2:16" s="2" customFormat="1" ht="12.75" customHeight="1" x14ac:dyDescent="0.3">
      <c r="B477" s="39"/>
      <c r="C477" s="79"/>
      <c r="D477" s="78"/>
      <c r="E477" s="78">
        <v>62920423</v>
      </c>
      <c r="F477" s="27">
        <v>-1755.01</v>
      </c>
      <c r="G477" s="27"/>
      <c r="H477" s="27"/>
      <c r="I477" s="9"/>
      <c r="J477" s="9"/>
      <c r="K477" s="9"/>
      <c r="L477" s="27">
        <v>-1755.01</v>
      </c>
      <c r="M477" s="77"/>
      <c r="N477" s="17"/>
      <c r="O477" s="17"/>
      <c r="P477" s="17"/>
    </row>
    <row r="478" spans="2:16" s="2" customFormat="1" ht="12.75" customHeight="1" x14ac:dyDescent="0.3">
      <c r="B478" s="39"/>
      <c r="C478" s="79"/>
      <c r="D478" s="78"/>
      <c r="E478" s="78">
        <v>629204230</v>
      </c>
      <c r="F478" s="27">
        <v>-28.25</v>
      </c>
      <c r="G478" s="27"/>
      <c r="H478" s="27"/>
      <c r="I478" s="9"/>
      <c r="J478" s="9"/>
      <c r="K478" s="9"/>
      <c r="L478" s="27">
        <v>-28.25</v>
      </c>
      <c r="M478" s="77"/>
      <c r="N478" s="17"/>
      <c r="O478" s="17"/>
      <c r="P478" s="17"/>
    </row>
    <row r="479" spans="2:16" s="2" customFormat="1" ht="12.75" customHeight="1" x14ac:dyDescent="0.3">
      <c r="B479" s="39"/>
      <c r="C479" s="79"/>
      <c r="D479" s="78"/>
      <c r="E479" s="78">
        <v>6292042300</v>
      </c>
      <c r="F479" s="27">
        <v>-2.81</v>
      </c>
      <c r="G479" s="27"/>
      <c r="H479" s="27"/>
      <c r="I479" s="9"/>
      <c r="J479" s="9"/>
      <c r="K479" s="9"/>
      <c r="L479" s="27">
        <v>-2.81</v>
      </c>
      <c r="M479" s="77"/>
      <c r="N479" s="17"/>
      <c r="O479" s="17"/>
      <c r="P479" s="17"/>
    </row>
    <row r="480" spans="2:16" s="2" customFormat="1" ht="12.75" customHeight="1" x14ac:dyDescent="0.3">
      <c r="B480" s="39"/>
      <c r="C480" s="79"/>
      <c r="D480" s="78"/>
      <c r="E480" s="78">
        <v>629204270</v>
      </c>
      <c r="F480" s="27">
        <v>14869.56</v>
      </c>
      <c r="G480" s="27"/>
      <c r="H480" s="27"/>
      <c r="I480" s="9"/>
      <c r="J480" s="9"/>
      <c r="K480" s="9"/>
      <c r="L480" s="27">
        <v>14869.56</v>
      </c>
      <c r="M480" s="77"/>
      <c r="N480" s="17"/>
      <c r="O480" s="17"/>
      <c r="P480" s="17"/>
    </row>
    <row r="481" spans="2:16" s="2" customFormat="1" ht="12.75" customHeight="1" x14ac:dyDescent="0.3">
      <c r="B481" s="39"/>
      <c r="C481" s="79"/>
      <c r="D481" s="78"/>
      <c r="E481" s="78">
        <v>6292042700</v>
      </c>
      <c r="F481" s="27">
        <v>10564.91</v>
      </c>
      <c r="G481" s="27"/>
      <c r="H481" s="27"/>
      <c r="I481" s="9"/>
      <c r="J481" s="9"/>
      <c r="K481" s="9"/>
      <c r="L481" s="27">
        <v>10564.91</v>
      </c>
      <c r="M481" s="77"/>
      <c r="N481" s="17"/>
      <c r="O481" s="17"/>
      <c r="P481" s="17"/>
    </row>
    <row r="482" spans="2:16" s="2" customFormat="1" ht="12.75" customHeight="1" x14ac:dyDescent="0.3">
      <c r="B482" s="39"/>
      <c r="C482" s="79"/>
      <c r="D482" s="78"/>
      <c r="E482" s="78">
        <v>6292042701</v>
      </c>
      <c r="F482" s="27">
        <v>22553.82</v>
      </c>
      <c r="G482" s="27"/>
      <c r="H482" s="27"/>
      <c r="I482" s="9"/>
      <c r="J482" s="9"/>
      <c r="K482" s="9"/>
      <c r="L482" s="27">
        <v>22553.82</v>
      </c>
      <c r="M482" s="77"/>
      <c r="N482" s="17"/>
      <c r="O482" s="17"/>
      <c r="P482" s="17"/>
    </row>
    <row r="483" spans="2:16" s="2" customFormat="1" ht="12.75" customHeight="1" x14ac:dyDescent="0.3">
      <c r="B483" s="39"/>
      <c r="C483" s="79"/>
      <c r="D483" s="78"/>
      <c r="E483" s="78">
        <v>629204272</v>
      </c>
      <c r="F483" s="27">
        <v>73.680000000000007</v>
      </c>
      <c r="G483" s="27"/>
      <c r="H483" s="27"/>
      <c r="I483" s="9"/>
      <c r="J483" s="9"/>
      <c r="K483" s="9"/>
      <c r="L483" s="27">
        <v>73.680000000000007</v>
      </c>
      <c r="M483" s="77"/>
      <c r="N483" s="17"/>
      <c r="O483" s="17"/>
      <c r="P483" s="17"/>
    </row>
    <row r="484" spans="2:16" s="2" customFormat="1" ht="12.75" customHeight="1" x14ac:dyDescent="0.3">
      <c r="B484" s="39"/>
      <c r="C484" s="79"/>
      <c r="D484" s="78"/>
      <c r="E484" s="78">
        <v>629204273</v>
      </c>
      <c r="F484" s="27">
        <v>117.57</v>
      </c>
      <c r="G484" s="27"/>
      <c r="H484" s="27"/>
      <c r="I484" s="9"/>
      <c r="J484" s="9"/>
      <c r="K484" s="9"/>
      <c r="L484" s="27">
        <v>117.57</v>
      </c>
      <c r="M484" s="77"/>
      <c r="N484" s="17"/>
      <c r="O484" s="17"/>
      <c r="P484" s="17"/>
    </row>
    <row r="485" spans="2:16" s="2" customFormat="1" ht="12.75" customHeight="1" x14ac:dyDescent="0.3">
      <c r="B485" s="39"/>
      <c r="C485" s="79"/>
      <c r="D485" s="78"/>
      <c r="E485" s="78">
        <v>62920428</v>
      </c>
      <c r="F485" s="27">
        <v>694.32</v>
      </c>
      <c r="G485" s="27"/>
      <c r="H485" s="27"/>
      <c r="I485" s="9"/>
      <c r="J485" s="9"/>
      <c r="K485" s="9"/>
      <c r="L485" s="27">
        <v>694.32</v>
      </c>
      <c r="M485" s="77"/>
      <c r="N485" s="17"/>
      <c r="O485" s="17"/>
      <c r="P485" s="17"/>
    </row>
    <row r="486" spans="2:16" s="2" customFormat="1" ht="12.75" customHeight="1" x14ac:dyDescent="0.3">
      <c r="B486" s="39"/>
      <c r="C486" s="79"/>
      <c r="D486" s="78"/>
      <c r="E486" s="78">
        <v>629204290</v>
      </c>
      <c r="F486" s="27">
        <v>1074.82</v>
      </c>
      <c r="G486" s="27"/>
      <c r="H486" s="27"/>
      <c r="I486" s="9"/>
      <c r="J486" s="9"/>
      <c r="K486" s="9"/>
      <c r="L486" s="27">
        <v>1074.82</v>
      </c>
      <c r="M486" s="77"/>
      <c r="N486" s="17"/>
      <c r="O486" s="17"/>
      <c r="P486" s="17"/>
    </row>
    <row r="487" spans="2:16" s="2" customFormat="1" ht="12.75" customHeight="1" x14ac:dyDescent="0.3">
      <c r="B487" s="39"/>
      <c r="C487" s="79"/>
      <c r="D487" s="78"/>
      <c r="E487" s="78">
        <v>6292042920</v>
      </c>
      <c r="F487" s="27">
        <v>169.49</v>
      </c>
      <c r="G487" s="27"/>
      <c r="H487" s="27"/>
      <c r="I487" s="9"/>
      <c r="J487" s="9"/>
      <c r="K487" s="9"/>
      <c r="L487" s="27">
        <v>169.49</v>
      </c>
      <c r="M487" s="77"/>
      <c r="N487" s="17"/>
      <c r="O487" s="17"/>
      <c r="P487" s="17"/>
    </row>
    <row r="488" spans="2:16" s="2" customFormat="1" ht="12.75" customHeight="1" x14ac:dyDescent="0.3">
      <c r="B488" s="39"/>
      <c r="C488" s="79"/>
      <c r="D488" s="78"/>
      <c r="E488" s="78">
        <v>6292042921</v>
      </c>
      <c r="F488" s="27">
        <v>7.36</v>
      </c>
      <c r="G488" s="27"/>
      <c r="H488" s="27"/>
      <c r="I488" s="9"/>
      <c r="J488" s="9"/>
      <c r="K488" s="9"/>
      <c r="L488" s="27">
        <v>7.36</v>
      </c>
      <c r="M488" s="77"/>
      <c r="N488" s="17"/>
      <c r="O488" s="17"/>
      <c r="P488" s="17"/>
    </row>
    <row r="489" spans="2:16" s="2" customFormat="1" ht="12.75" customHeight="1" x14ac:dyDescent="0.3">
      <c r="B489" s="39"/>
      <c r="C489" s="79"/>
      <c r="D489" s="78"/>
      <c r="E489" s="78">
        <v>6292042928</v>
      </c>
      <c r="F489" s="27">
        <v>89</v>
      </c>
      <c r="G489" s="27"/>
      <c r="H489" s="27"/>
      <c r="I489" s="9"/>
      <c r="J489" s="9"/>
      <c r="K489" s="9"/>
      <c r="L489" s="27">
        <v>89</v>
      </c>
      <c r="M489" s="77"/>
      <c r="N489" s="17"/>
      <c r="O489" s="17"/>
      <c r="P489" s="17"/>
    </row>
    <row r="490" spans="2:16" s="2" customFormat="1" ht="12.75" customHeight="1" x14ac:dyDescent="0.3">
      <c r="B490" s="39"/>
      <c r="C490" s="79"/>
      <c r="D490" s="78"/>
      <c r="E490" s="78">
        <v>6292042932</v>
      </c>
      <c r="F490" s="27">
        <v>109.16</v>
      </c>
      <c r="G490" s="27"/>
      <c r="H490" s="27"/>
      <c r="I490" s="9"/>
      <c r="J490" s="9"/>
      <c r="K490" s="9"/>
      <c r="L490" s="27">
        <v>109.16</v>
      </c>
      <c r="M490" s="77"/>
      <c r="N490" s="17"/>
      <c r="O490" s="17"/>
      <c r="P490" s="17"/>
    </row>
    <row r="491" spans="2:16" s="2" customFormat="1" ht="12.75" customHeight="1" x14ac:dyDescent="0.3">
      <c r="B491" s="39"/>
      <c r="C491" s="79"/>
      <c r="D491" s="78"/>
      <c r="E491" s="78">
        <v>6292042935</v>
      </c>
      <c r="F491" s="27">
        <v>82.44</v>
      </c>
      <c r="G491" s="27"/>
      <c r="H491" s="27"/>
      <c r="I491" s="9"/>
      <c r="J491" s="9"/>
      <c r="K491" s="9"/>
      <c r="L491" s="27">
        <v>82.44</v>
      </c>
      <c r="M491" s="77"/>
      <c r="N491" s="17"/>
      <c r="O491" s="17"/>
      <c r="P491" s="17"/>
    </row>
    <row r="492" spans="2:16" s="2" customFormat="1" ht="12.75" customHeight="1" x14ac:dyDescent="0.3">
      <c r="B492" s="39"/>
      <c r="C492" s="79"/>
      <c r="D492" s="78"/>
      <c r="E492" s="78">
        <v>6292042936</v>
      </c>
      <c r="F492" s="27">
        <v>338.52</v>
      </c>
      <c r="G492" s="27"/>
      <c r="H492" s="27"/>
      <c r="I492" s="9"/>
      <c r="J492" s="9"/>
      <c r="K492" s="9"/>
      <c r="L492" s="27">
        <v>338.52</v>
      </c>
      <c r="M492" s="77"/>
      <c r="N492" s="17"/>
      <c r="O492" s="17"/>
      <c r="P492" s="17"/>
    </row>
    <row r="493" spans="2:16" s="2" customFormat="1" ht="12.75" customHeight="1" x14ac:dyDescent="0.3">
      <c r="B493" s="39"/>
      <c r="C493" s="79"/>
      <c r="D493" s="78"/>
      <c r="E493" s="78">
        <v>6292042940</v>
      </c>
      <c r="F493" s="27">
        <v>9027.08</v>
      </c>
      <c r="G493" s="27"/>
      <c r="H493" s="27"/>
      <c r="I493" s="9"/>
      <c r="J493" s="9"/>
      <c r="K493" s="9"/>
      <c r="L493" s="27">
        <v>9027.08</v>
      </c>
      <c r="M493" s="77"/>
      <c r="N493" s="17"/>
      <c r="O493" s="17"/>
      <c r="P493" s="17"/>
    </row>
    <row r="494" spans="2:16" s="2" customFormat="1" ht="12.75" customHeight="1" x14ac:dyDescent="0.3">
      <c r="B494" s="39"/>
      <c r="C494" s="79"/>
      <c r="D494" s="78"/>
      <c r="E494" s="78">
        <v>6292042941</v>
      </c>
      <c r="F494" s="27">
        <v>125782.39</v>
      </c>
      <c r="G494" s="27"/>
      <c r="H494" s="27"/>
      <c r="I494" s="9"/>
      <c r="J494" s="9"/>
      <c r="K494" s="9"/>
      <c r="L494" s="27">
        <v>125782.39</v>
      </c>
      <c r="M494" s="77"/>
      <c r="N494" s="17"/>
      <c r="O494" s="17"/>
      <c r="P494" s="17"/>
    </row>
    <row r="495" spans="2:16" s="2" customFormat="1" ht="12.75" customHeight="1" x14ac:dyDescent="0.3">
      <c r="B495" s="39"/>
      <c r="C495" s="79"/>
      <c r="D495" s="78"/>
      <c r="E495" s="78">
        <v>6292042943</v>
      </c>
      <c r="F495" s="27">
        <v>70.67</v>
      </c>
      <c r="G495" s="27"/>
      <c r="H495" s="27"/>
      <c r="I495" s="9"/>
      <c r="J495" s="9"/>
      <c r="K495" s="9"/>
      <c r="L495" s="27">
        <v>70.67</v>
      </c>
      <c r="M495" s="77"/>
      <c r="N495" s="17"/>
      <c r="O495" s="17"/>
      <c r="P495" s="17"/>
    </row>
    <row r="496" spans="2:16" s="2" customFormat="1" ht="12.75" customHeight="1" x14ac:dyDescent="0.3">
      <c r="B496" s="39"/>
      <c r="C496" s="79"/>
      <c r="D496" s="78"/>
      <c r="E496" s="78">
        <v>6292042945</v>
      </c>
      <c r="F496" s="27">
        <v>14179</v>
      </c>
      <c r="G496" s="27"/>
      <c r="H496" s="27"/>
      <c r="I496" s="9"/>
      <c r="J496" s="9"/>
      <c r="K496" s="9"/>
      <c r="L496" s="27">
        <v>14179</v>
      </c>
      <c r="M496" s="77"/>
      <c r="N496" s="17"/>
      <c r="O496" s="17"/>
      <c r="P496" s="17"/>
    </row>
    <row r="497" spans="2:16" s="2" customFormat="1" ht="12.75" customHeight="1" x14ac:dyDescent="0.3">
      <c r="B497" s="39"/>
      <c r="C497" s="79"/>
      <c r="D497" s="78"/>
      <c r="E497" s="78">
        <v>62920430</v>
      </c>
      <c r="F497" s="27">
        <v>80488.97</v>
      </c>
      <c r="G497" s="27"/>
      <c r="H497" s="27"/>
      <c r="I497" s="9"/>
      <c r="J497" s="9"/>
      <c r="K497" s="9"/>
      <c r="L497" s="27">
        <v>80488.97</v>
      </c>
      <c r="M497" s="77"/>
      <c r="N497" s="17"/>
      <c r="O497" s="17"/>
      <c r="P497" s="17"/>
    </row>
    <row r="498" spans="2:16" s="2" customFormat="1" ht="12.75" customHeight="1" x14ac:dyDescent="0.3">
      <c r="B498" s="39"/>
      <c r="C498" s="79"/>
      <c r="D498" s="78"/>
      <c r="E498" s="78">
        <v>629204300</v>
      </c>
      <c r="F498" s="27">
        <v>1333.75</v>
      </c>
      <c r="G498" s="27"/>
      <c r="H498" s="27"/>
      <c r="I498" s="9"/>
      <c r="J498" s="9"/>
      <c r="K498" s="9"/>
      <c r="L498" s="27">
        <v>1333.75</v>
      </c>
      <c r="M498" s="77"/>
      <c r="N498" s="17"/>
      <c r="O498" s="17"/>
      <c r="P498" s="17"/>
    </row>
    <row r="499" spans="2:16" s="2" customFormat="1" ht="12.75" customHeight="1" x14ac:dyDescent="0.3">
      <c r="B499" s="39"/>
      <c r="C499" s="79"/>
      <c r="D499" s="78"/>
      <c r="E499" s="78">
        <v>6292043000</v>
      </c>
      <c r="F499" s="27">
        <v>128.38999999999999</v>
      </c>
      <c r="G499" s="27"/>
      <c r="H499" s="27"/>
      <c r="I499" s="9"/>
      <c r="J499" s="9"/>
      <c r="K499" s="9"/>
      <c r="L499" s="27">
        <v>128.38999999999999</v>
      </c>
      <c r="M499" s="77"/>
      <c r="N499" s="17"/>
      <c r="O499" s="17"/>
      <c r="P499" s="17"/>
    </row>
    <row r="500" spans="2:16" s="2" customFormat="1" ht="12.75" customHeight="1" x14ac:dyDescent="0.3">
      <c r="B500" s="39"/>
      <c r="C500" s="79"/>
      <c r="D500" s="78"/>
      <c r="E500" s="78">
        <v>62920431</v>
      </c>
      <c r="F500" s="27">
        <v>600.26</v>
      </c>
      <c r="G500" s="27"/>
      <c r="H500" s="27"/>
      <c r="I500" s="9"/>
      <c r="J500" s="9"/>
      <c r="K500" s="9"/>
      <c r="L500" s="27">
        <v>600.26</v>
      </c>
      <c r="M500" s="77"/>
      <c r="N500" s="17"/>
      <c r="O500" s="17"/>
      <c r="P500" s="17"/>
    </row>
    <row r="501" spans="2:16" s="2" customFormat="1" ht="12.75" customHeight="1" x14ac:dyDescent="0.3">
      <c r="B501" s="39"/>
      <c r="C501" s="79"/>
      <c r="D501" s="78"/>
      <c r="E501" s="78">
        <v>629204310</v>
      </c>
      <c r="F501" s="27">
        <v>12.8</v>
      </c>
      <c r="G501" s="27"/>
      <c r="H501" s="27"/>
      <c r="I501" s="9"/>
      <c r="J501" s="9"/>
      <c r="K501" s="9"/>
      <c r="L501" s="27">
        <v>12.8</v>
      </c>
      <c r="M501" s="77"/>
      <c r="N501" s="17"/>
      <c r="O501" s="17"/>
      <c r="P501" s="17"/>
    </row>
    <row r="502" spans="2:16" s="2" customFormat="1" ht="12.75" customHeight="1" x14ac:dyDescent="0.3">
      <c r="B502" s="39"/>
      <c r="C502" s="79"/>
      <c r="D502" s="78"/>
      <c r="E502" s="78">
        <v>6292043100</v>
      </c>
      <c r="F502" s="27">
        <v>0.98</v>
      </c>
      <c r="G502" s="27"/>
      <c r="H502" s="27"/>
      <c r="I502" s="9"/>
      <c r="J502" s="9"/>
      <c r="K502" s="9"/>
      <c r="L502" s="27">
        <v>0.98</v>
      </c>
      <c r="M502" s="77"/>
      <c r="N502" s="17"/>
      <c r="O502" s="17"/>
      <c r="P502" s="17"/>
    </row>
    <row r="503" spans="2:16" s="2" customFormat="1" ht="12.75" customHeight="1" x14ac:dyDescent="0.3">
      <c r="B503" s="39"/>
      <c r="C503" s="79"/>
      <c r="D503" s="78"/>
      <c r="E503" s="78">
        <v>62920436</v>
      </c>
      <c r="F503" s="27">
        <v>97.67</v>
      </c>
      <c r="G503" s="27"/>
      <c r="H503" s="27"/>
      <c r="I503" s="9"/>
      <c r="J503" s="9"/>
      <c r="K503" s="9"/>
      <c r="L503" s="27">
        <v>97.67</v>
      </c>
      <c r="M503" s="77"/>
      <c r="N503" s="17"/>
      <c r="O503" s="17"/>
      <c r="P503" s="17"/>
    </row>
    <row r="504" spans="2:16" s="2" customFormat="1" ht="12.75" customHeight="1" x14ac:dyDescent="0.3">
      <c r="B504" s="39"/>
      <c r="C504" s="79"/>
      <c r="D504" s="78"/>
      <c r="E504" s="78">
        <v>629204370</v>
      </c>
      <c r="F504" s="27">
        <v>11924.09</v>
      </c>
      <c r="G504" s="27"/>
      <c r="H504" s="27"/>
      <c r="I504" s="9"/>
      <c r="J504" s="9"/>
      <c r="K504" s="9"/>
      <c r="L504" s="27">
        <v>11924.09</v>
      </c>
      <c r="M504" s="77"/>
      <c r="N504" s="17"/>
      <c r="O504" s="17"/>
      <c r="P504" s="17"/>
    </row>
    <row r="505" spans="2:16" s="2" customFormat="1" ht="12.75" customHeight="1" x14ac:dyDescent="0.3">
      <c r="B505" s="39"/>
      <c r="C505" s="79"/>
      <c r="D505" s="78"/>
      <c r="E505" s="78">
        <v>6292043700</v>
      </c>
      <c r="F505" s="27">
        <v>6887.43</v>
      </c>
      <c r="G505" s="27"/>
      <c r="H505" s="27"/>
      <c r="I505" s="9"/>
      <c r="J505" s="9"/>
      <c r="K505" s="9"/>
      <c r="L505" s="27">
        <v>6887.43</v>
      </c>
      <c r="M505" s="77"/>
      <c r="N505" s="17"/>
      <c r="O505" s="17"/>
      <c r="P505" s="17"/>
    </row>
    <row r="506" spans="2:16" s="2" customFormat="1" ht="12.75" customHeight="1" x14ac:dyDescent="0.3">
      <c r="B506" s="39"/>
      <c r="C506" s="79"/>
      <c r="D506" s="78"/>
      <c r="E506" s="78">
        <v>6292043701</v>
      </c>
      <c r="F506" s="27">
        <v>2297.39</v>
      </c>
      <c r="G506" s="27"/>
      <c r="H506" s="27"/>
      <c r="I506" s="9"/>
      <c r="J506" s="9"/>
      <c r="K506" s="9"/>
      <c r="L506" s="27">
        <v>2297.39</v>
      </c>
      <c r="M506" s="77"/>
      <c r="N506" s="17"/>
      <c r="O506" s="17"/>
      <c r="P506" s="17"/>
    </row>
    <row r="507" spans="2:16" s="2" customFormat="1" ht="12.75" customHeight="1" x14ac:dyDescent="0.3">
      <c r="B507" s="39"/>
      <c r="C507" s="79"/>
      <c r="D507" s="78"/>
      <c r="E507" s="78">
        <v>629204372</v>
      </c>
      <c r="F507" s="27">
        <v>1030.75</v>
      </c>
      <c r="G507" s="27"/>
      <c r="H507" s="27"/>
      <c r="I507" s="9"/>
      <c r="J507" s="9"/>
      <c r="K507" s="9"/>
      <c r="L507" s="27">
        <v>1030.75</v>
      </c>
      <c r="M507" s="77"/>
      <c r="N507" s="17"/>
      <c r="O507" s="17"/>
      <c r="P507" s="17"/>
    </row>
    <row r="508" spans="2:16" s="2" customFormat="1" ht="12.75" customHeight="1" x14ac:dyDescent="0.3">
      <c r="B508" s="39"/>
      <c r="C508" s="79"/>
      <c r="D508" s="78"/>
      <c r="E508" s="78">
        <v>62920438</v>
      </c>
      <c r="F508" s="27">
        <v>1794.5</v>
      </c>
      <c r="G508" s="27"/>
      <c r="H508" s="27"/>
      <c r="I508" s="9"/>
      <c r="J508" s="9"/>
      <c r="K508" s="9"/>
      <c r="L508" s="27">
        <v>1794.5</v>
      </c>
      <c r="M508" s="77"/>
      <c r="N508" s="17"/>
      <c r="O508" s="17"/>
      <c r="P508" s="17"/>
    </row>
    <row r="509" spans="2:16" s="2" customFormat="1" ht="12.75" customHeight="1" x14ac:dyDescent="0.3">
      <c r="B509" s="39"/>
      <c r="C509" s="79"/>
      <c r="D509" s="78"/>
      <c r="E509" s="78">
        <v>629204390</v>
      </c>
      <c r="F509" s="27">
        <v>1494.3</v>
      </c>
      <c r="G509" s="27"/>
      <c r="H509" s="27"/>
      <c r="I509" s="9"/>
      <c r="J509" s="9"/>
      <c r="K509" s="9"/>
      <c r="L509" s="27">
        <v>1494.3</v>
      </c>
      <c r="M509" s="77"/>
      <c r="N509" s="17"/>
      <c r="O509" s="17"/>
      <c r="P509" s="17"/>
    </row>
    <row r="510" spans="2:16" s="2" customFormat="1" ht="12.75" customHeight="1" x14ac:dyDescent="0.3">
      <c r="B510" s="39"/>
      <c r="C510" s="79"/>
      <c r="D510" s="78"/>
      <c r="E510" s="78">
        <v>6292043920</v>
      </c>
      <c r="F510" s="27">
        <v>55.2</v>
      </c>
      <c r="G510" s="27"/>
      <c r="H510" s="27"/>
      <c r="I510" s="9"/>
      <c r="J510" s="9"/>
      <c r="K510" s="9"/>
      <c r="L510" s="27">
        <v>55.2</v>
      </c>
      <c r="M510" s="77"/>
      <c r="N510" s="17"/>
      <c r="O510" s="17"/>
      <c r="P510" s="17"/>
    </row>
    <row r="511" spans="2:16" s="2" customFormat="1" ht="12.75" customHeight="1" x14ac:dyDescent="0.3">
      <c r="B511" s="39"/>
      <c r="C511" s="79"/>
      <c r="D511" s="78"/>
      <c r="E511" s="78">
        <v>6292043922</v>
      </c>
      <c r="F511" s="27">
        <v>52.38</v>
      </c>
      <c r="G511" s="27"/>
      <c r="H511" s="27"/>
      <c r="I511" s="9"/>
      <c r="J511" s="9"/>
      <c r="K511" s="9"/>
      <c r="L511" s="27">
        <v>52.38</v>
      </c>
      <c r="M511" s="77"/>
      <c r="N511" s="17"/>
      <c r="O511" s="17"/>
      <c r="P511" s="17"/>
    </row>
    <row r="512" spans="2:16" s="2" customFormat="1" ht="12.75" customHeight="1" x14ac:dyDescent="0.3">
      <c r="B512" s="39"/>
      <c r="C512" s="79"/>
      <c r="D512" s="78"/>
      <c r="E512" s="78">
        <v>6292043928</v>
      </c>
      <c r="F512" s="27">
        <v>356</v>
      </c>
      <c r="G512" s="27"/>
      <c r="H512" s="27"/>
      <c r="I512" s="9"/>
      <c r="J512" s="9"/>
      <c r="K512" s="9"/>
      <c r="L512" s="27">
        <v>356</v>
      </c>
      <c r="M512" s="77"/>
      <c r="N512" s="17"/>
      <c r="O512" s="17"/>
      <c r="P512" s="17"/>
    </row>
    <row r="513" spans="2:16" s="2" customFormat="1" ht="12.75" customHeight="1" x14ac:dyDescent="0.3">
      <c r="B513" s="39"/>
      <c r="C513" s="79"/>
      <c r="D513" s="78"/>
      <c r="E513" s="78">
        <v>6292043931</v>
      </c>
      <c r="F513" s="27">
        <v>355.8</v>
      </c>
      <c r="G513" s="27"/>
      <c r="H513" s="27"/>
      <c r="I513" s="9"/>
      <c r="J513" s="9"/>
      <c r="K513" s="9"/>
      <c r="L513" s="27">
        <v>355.8</v>
      </c>
      <c r="M513" s="77"/>
      <c r="N513" s="17"/>
      <c r="O513" s="17"/>
      <c r="P513" s="17"/>
    </row>
    <row r="514" spans="2:16" s="2" customFormat="1" ht="12.75" customHeight="1" x14ac:dyDescent="0.3">
      <c r="B514" s="39"/>
      <c r="C514" s="79"/>
      <c r="D514" s="78"/>
      <c r="E514" s="78">
        <v>6292043932</v>
      </c>
      <c r="F514" s="27">
        <v>3799.08</v>
      </c>
      <c r="G514" s="27"/>
      <c r="H514" s="27"/>
      <c r="I514" s="9"/>
      <c r="J514" s="9"/>
      <c r="K514" s="9"/>
      <c r="L514" s="27">
        <v>3799.08</v>
      </c>
      <c r="M514" s="77"/>
      <c r="N514" s="17"/>
      <c r="O514" s="17"/>
      <c r="P514" s="17"/>
    </row>
    <row r="515" spans="2:16" s="2" customFormat="1" ht="12.75" customHeight="1" x14ac:dyDescent="0.3">
      <c r="B515" s="39"/>
      <c r="C515" s="79"/>
      <c r="D515" s="78"/>
      <c r="E515" s="78">
        <v>6292043933</v>
      </c>
      <c r="F515" s="27">
        <v>3774.96</v>
      </c>
      <c r="G515" s="27"/>
      <c r="H515" s="27"/>
      <c r="I515" s="9"/>
      <c r="J515" s="9"/>
      <c r="K515" s="9"/>
      <c r="L515" s="27">
        <v>3774.96</v>
      </c>
      <c r="M515" s="77"/>
      <c r="N515" s="17"/>
      <c r="O515" s="17"/>
      <c r="P515" s="17"/>
    </row>
    <row r="516" spans="2:16" s="2" customFormat="1" ht="12.75" customHeight="1" x14ac:dyDescent="0.3">
      <c r="B516" s="39"/>
      <c r="C516" s="79"/>
      <c r="D516" s="78"/>
      <c r="E516" s="78">
        <v>6292043934</v>
      </c>
      <c r="F516" s="27">
        <v>200.25</v>
      </c>
      <c r="G516" s="27"/>
      <c r="H516" s="27"/>
      <c r="I516" s="9"/>
      <c r="J516" s="9"/>
      <c r="K516" s="9"/>
      <c r="L516" s="27">
        <v>200.25</v>
      </c>
      <c r="M516" s="77"/>
      <c r="N516" s="17"/>
      <c r="O516" s="17"/>
      <c r="P516" s="17"/>
    </row>
    <row r="517" spans="2:16" s="2" customFormat="1" ht="12.75" customHeight="1" x14ac:dyDescent="0.3">
      <c r="B517" s="39"/>
      <c r="C517" s="79"/>
      <c r="D517" s="78"/>
      <c r="E517" s="78">
        <v>6292043941</v>
      </c>
      <c r="F517" s="27">
        <v>5533.68</v>
      </c>
      <c r="G517" s="27"/>
      <c r="H517" s="27"/>
      <c r="I517" s="9"/>
      <c r="J517" s="9"/>
      <c r="K517" s="9"/>
      <c r="L517" s="27">
        <v>5533.68</v>
      </c>
      <c r="M517" s="77"/>
      <c r="N517" s="17"/>
      <c r="O517" s="17"/>
      <c r="P517" s="17"/>
    </row>
    <row r="518" spans="2:16" s="2" customFormat="1" ht="12.75" customHeight="1" x14ac:dyDescent="0.3">
      <c r="B518" s="39"/>
      <c r="C518" s="79"/>
      <c r="D518" s="78"/>
      <c r="E518" s="78">
        <v>629204395</v>
      </c>
      <c r="F518" s="27">
        <v>85825.21</v>
      </c>
      <c r="G518" s="27"/>
      <c r="H518" s="27"/>
      <c r="I518" s="9"/>
      <c r="J518" s="9"/>
      <c r="K518" s="9"/>
      <c r="L518" s="27">
        <v>85825.21</v>
      </c>
      <c r="M518" s="77"/>
      <c r="N518" s="17"/>
      <c r="O518" s="17"/>
      <c r="P518" s="17"/>
    </row>
    <row r="519" spans="2:16" s="2" customFormat="1" ht="12.75" customHeight="1" x14ac:dyDescent="0.3">
      <c r="B519" s="39"/>
      <c r="C519" s="79"/>
      <c r="D519" s="78"/>
      <c r="E519" s="78">
        <v>62920520</v>
      </c>
      <c r="F519" s="27">
        <v>14944.98</v>
      </c>
      <c r="G519" s="27"/>
      <c r="H519" s="27"/>
      <c r="I519" s="9"/>
      <c r="J519" s="9"/>
      <c r="K519" s="9"/>
      <c r="L519" s="27">
        <v>14944.98</v>
      </c>
      <c r="M519" s="77"/>
      <c r="N519" s="17"/>
      <c r="O519" s="17"/>
      <c r="P519" s="17"/>
    </row>
    <row r="520" spans="2:16" s="2" customFormat="1" ht="12.75" customHeight="1" x14ac:dyDescent="0.3">
      <c r="B520" s="39"/>
      <c r="C520" s="79"/>
      <c r="D520" s="78"/>
      <c r="E520" s="78">
        <v>629205200</v>
      </c>
      <c r="F520" s="27">
        <v>240.61</v>
      </c>
      <c r="G520" s="27"/>
      <c r="H520" s="27"/>
      <c r="I520" s="9"/>
      <c r="J520" s="9"/>
      <c r="K520" s="9"/>
      <c r="L520" s="27">
        <v>240.61</v>
      </c>
      <c r="M520" s="77"/>
      <c r="N520" s="17"/>
      <c r="O520" s="17"/>
      <c r="P520" s="17"/>
    </row>
    <row r="521" spans="2:16" s="2" customFormat="1" ht="12.75" customHeight="1" x14ac:dyDescent="0.3">
      <c r="B521" s="39"/>
      <c r="C521" s="79"/>
      <c r="D521" s="78"/>
      <c r="E521" s="78">
        <v>6292052000</v>
      </c>
      <c r="F521" s="27">
        <v>23.91</v>
      </c>
      <c r="G521" s="27"/>
      <c r="H521" s="27"/>
      <c r="I521" s="9"/>
      <c r="J521" s="9"/>
      <c r="K521" s="9"/>
      <c r="L521" s="27">
        <v>23.91</v>
      </c>
      <c r="M521" s="77"/>
      <c r="N521" s="17"/>
      <c r="O521" s="17"/>
      <c r="P521" s="17"/>
    </row>
    <row r="522" spans="2:16" s="2" customFormat="1" ht="12.75" customHeight="1" x14ac:dyDescent="0.3">
      <c r="B522" s="39"/>
      <c r="C522" s="79"/>
      <c r="D522" s="78"/>
      <c r="E522" s="78">
        <v>62920523</v>
      </c>
      <c r="F522" s="27">
        <v>94.3</v>
      </c>
      <c r="G522" s="27"/>
      <c r="H522" s="27"/>
      <c r="I522" s="9"/>
      <c r="J522" s="9"/>
      <c r="K522" s="9"/>
      <c r="L522" s="27">
        <v>94.3</v>
      </c>
      <c r="M522" s="77"/>
      <c r="N522" s="17"/>
      <c r="O522" s="17"/>
      <c r="P522" s="17"/>
    </row>
    <row r="523" spans="2:16" s="2" customFormat="1" ht="12.75" customHeight="1" x14ac:dyDescent="0.3">
      <c r="B523" s="39"/>
      <c r="C523" s="79"/>
      <c r="D523" s="78"/>
      <c r="E523" s="78">
        <v>629205230</v>
      </c>
      <c r="F523" s="27">
        <v>1.52</v>
      </c>
      <c r="G523" s="27"/>
      <c r="H523" s="27"/>
      <c r="I523" s="9"/>
      <c r="J523" s="9"/>
      <c r="K523" s="9"/>
      <c r="L523" s="27">
        <v>1.52</v>
      </c>
      <c r="M523" s="77"/>
      <c r="N523" s="17"/>
      <c r="O523" s="17"/>
      <c r="P523" s="17"/>
    </row>
    <row r="524" spans="2:16" s="2" customFormat="1" ht="12.75" customHeight="1" x14ac:dyDescent="0.3">
      <c r="B524" s="39"/>
      <c r="C524" s="79"/>
      <c r="D524" s="78"/>
      <c r="E524" s="78">
        <v>6292052300</v>
      </c>
      <c r="F524" s="27">
        <v>0.15</v>
      </c>
      <c r="G524" s="27"/>
      <c r="H524" s="27"/>
      <c r="I524" s="9"/>
      <c r="J524" s="9"/>
      <c r="K524" s="9"/>
      <c r="L524" s="27">
        <v>0.15</v>
      </c>
      <c r="M524" s="77"/>
      <c r="N524" s="17"/>
      <c r="O524" s="17"/>
      <c r="P524" s="17"/>
    </row>
    <row r="525" spans="2:16" s="2" customFormat="1" ht="12.75" customHeight="1" x14ac:dyDescent="0.3">
      <c r="B525" s="39"/>
      <c r="C525" s="79"/>
      <c r="D525" s="78"/>
      <c r="E525" s="78">
        <v>6292052933</v>
      </c>
      <c r="F525" s="27">
        <v>904.68</v>
      </c>
      <c r="G525" s="27"/>
      <c r="H525" s="27"/>
      <c r="I525" s="9"/>
      <c r="J525" s="9"/>
      <c r="K525" s="9"/>
      <c r="L525" s="27">
        <v>904.68</v>
      </c>
      <c r="M525" s="77"/>
      <c r="N525" s="17"/>
      <c r="O525" s="17"/>
      <c r="P525" s="17"/>
    </row>
    <row r="526" spans="2:16" s="2" customFormat="1" ht="12.75" customHeight="1" x14ac:dyDescent="0.3">
      <c r="B526" s="39"/>
      <c r="C526" s="79"/>
      <c r="D526" s="78"/>
      <c r="E526" s="78">
        <v>6292052941</v>
      </c>
      <c r="F526" s="27">
        <v>1466.7</v>
      </c>
      <c r="G526" s="27"/>
      <c r="H526" s="27"/>
      <c r="I526" s="9"/>
      <c r="J526" s="9"/>
      <c r="K526" s="9"/>
      <c r="L526" s="27">
        <v>1466.7</v>
      </c>
      <c r="M526" s="77"/>
      <c r="N526" s="17"/>
      <c r="O526" s="17"/>
      <c r="P526" s="17"/>
    </row>
    <row r="527" spans="2:16" s="2" customFormat="1" ht="12.75" customHeight="1" x14ac:dyDescent="0.3">
      <c r="B527" s="39"/>
      <c r="C527" s="79"/>
      <c r="D527" s="78"/>
      <c r="E527" s="78">
        <v>6292052945</v>
      </c>
      <c r="F527" s="27">
        <v>16346.98</v>
      </c>
      <c r="G527" s="27"/>
      <c r="H527" s="27"/>
      <c r="I527" s="9"/>
      <c r="J527" s="9"/>
      <c r="K527" s="9"/>
      <c r="L527" s="27">
        <v>16346.98</v>
      </c>
      <c r="M527" s="77"/>
      <c r="N527" s="17"/>
      <c r="O527" s="17"/>
      <c r="P527" s="17"/>
    </row>
    <row r="528" spans="2:16" s="2" customFormat="1" ht="12.75" customHeight="1" x14ac:dyDescent="0.3">
      <c r="B528" s="39"/>
      <c r="C528" s="79"/>
      <c r="D528" s="78"/>
      <c r="E528" s="78">
        <v>6292052948</v>
      </c>
      <c r="F528" s="27">
        <v>-3438</v>
      </c>
      <c r="G528" s="27"/>
      <c r="H528" s="27"/>
      <c r="I528" s="9"/>
      <c r="J528" s="9"/>
      <c r="K528" s="9"/>
      <c r="L528" s="27">
        <v>-3438</v>
      </c>
      <c r="M528" s="77"/>
      <c r="N528" s="17"/>
      <c r="O528" s="17"/>
      <c r="P528" s="17"/>
    </row>
    <row r="529" spans="2:16" s="2" customFormat="1" ht="12.75" customHeight="1" x14ac:dyDescent="0.3">
      <c r="B529" s="39"/>
      <c r="C529" s="79"/>
      <c r="D529" s="78"/>
      <c r="E529" s="78">
        <v>62920610</v>
      </c>
      <c r="F529" s="27">
        <v>28648.080000000002</v>
      </c>
      <c r="G529" s="27"/>
      <c r="H529" s="27"/>
      <c r="I529" s="9"/>
      <c r="J529" s="9"/>
      <c r="K529" s="9"/>
      <c r="L529" s="27">
        <v>28648.080000000002</v>
      </c>
      <c r="M529" s="77"/>
      <c r="N529" s="17"/>
      <c r="O529" s="17"/>
      <c r="P529" s="17"/>
    </row>
    <row r="530" spans="2:16" s="2" customFormat="1" ht="12.75" customHeight="1" x14ac:dyDescent="0.3">
      <c r="B530" s="39"/>
      <c r="C530" s="79"/>
      <c r="D530" s="78"/>
      <c r="E530" s="78">
        <v>629206100</v>
      </c>
      <c r="F530" s="27">
        <v>451.38</v>
      </c>
      <c r="G530" s="27"/>
      <c r="H530" s="27"/>
      <c r="I530" s="9"/>
      <c r="J530" s="9"/>
      <c r="K530" s="9"/>
      <c r="L530" s="27">
        <v>451.38</v>
      </c>
      <c r="M530" s="77"/>
      <c r="N530" s="17"/>
      <c r="O530" s="17"/>
      <c r="P530" s="17"/>
    </row>
    <row r="531" spans="2:16" s="2" customFormat="1" ht="12.75" customHeight="1" x14ac:dyDescent="0.3">
      <c r="B531" s="39"/>
      <c r="C531" s="79"/>
      <c r="D531" s="78"/>
      <c r="E531" s="78">
        <v>6292061000</v>
      </c>
      <c r="F531" s="27">
        <v>44.85</v>
      </c>
      <c r="G531" s="27"/>
      <c r="H531" s="27"/>
      <c r="I531" s="9"/>
      <c r="J531" s="9"/>
      <c r="K531" s="9"/>
      <c r="L531" s="27">
        <v>44.85</v>
      </c>
      <c r="M531" s="77"/>
      <c r="N531" s="17"/>
      <c r="O531" s="17"/>
      <c r="P531" s="17"/>
    </row>
    <row r="532" spans="2:16" s="2" customFormat="1" ht="12.75" customHeight="1" x14ac:dyDescent="0.3">
      <c r="B532" s="39"/>
      <c r="C532" s="79"/>
      <c r="D532" s="78"/>
      <c r="E532" s="78">
        <v>62920611</v>
      </c>
      <c r="F532" s="27">
        <v>-435.85</v>
      </c>
      <c r="G532" s="27"/>
      <c r="H532" s="27"/>
      <c r="I532" s="9"/>
      <c r="J532" s="9"/>
      <c r="K532" s="9"/>
      <c r="L532" s="27">
        <v>-435.85</v>
      </c>
      <c r="M532" s="77"/>
      <c r="N532" s="17"/>
      <c r="O532" s="17"/>
      <c r="P532" s="17"/>
    </row>
    <row r="533" spans="2:16" s="2" customFormat="1" ht="12.75" customHeight="1" x14ac:dyDescent="0.3">
      <c r="B533" s="39"/>
      <c r="C533" s="79"/>
      <c r="D533" s="78"/>
      <c r="E533" s="78">
        <v>629206110</v>
      </c>
      <c r="F533" s="27">
        <v>-7.01</v>
      </c>
      <c r="G533" s="27"/>
      <c r="H533" s="27"/>
      <c r="I533" s="9"/>
      <c r="J533" s="9"/>
      <c r="K533" s="9"/>
      <c r="L533" s="27">
        <v>-7.01</v>
      </c>
      <c r="M533" s="77"/>
      <c r="N533" s="17"/>
      <c r="O533" s="17"/>
      <c r="P533" s="17"/>
    </row>
    <row r="534" spans="2:16" s="2" customFormat="1" ht="12.75" customHeight="1" x14ac:dyDescent="0.3">
      <c r="B534" s="39"/>
      <c r="C534" s="79"/>
      <c r="D534" s="78"/>
      <c r="E534" s="78">
        <v>6292061100</v>
      </c>
      <c r="F534" s="27">
        <v>-0.7</v>
      </c>
      <c r="G534" s="27"/>
      <c r="H534" s="27"/>
      <c r="I534" s="9"/>
      <c r="J534" s="9"/>
      <c r="K534" s="9"/>
      <c r="L534" s="27">
        <v>-0.7</v>
      </c>
      <c r="M534" s="77"/>
      <c r="N534" s="17"/>
      <c r="O534" s="17"/>
      <c r="P534" s="17"/>
    </row>
    <row r="535" spans="2:16" s="2" customFormat="1" ht="12.75" customHeight="1" x14ac:dyDescent="0.3">
      <c r="B535" s="39"/>
      <c r="C535" s="79"/>
      <c r="D535" s="78"/>
      <c r="E535" s="78">
        <v>6292061920</v>
      </c>
      <c r="F535" s="27">
        <v>37.18</v>
      </c>
      <c r="G535" s="27"/>
      <c r="H535" s="27"/>
      <c r="I535" s="9"/>
      <c r="J535" s="9"/>
      <c r="K535" s="9"/>
      <c r="L535" s="27">
        <v>37.18</v>
      </c>
      <c r="M535" s="77"/>
      <c r="N535" s="17"/>
      <c r="O535" s="17"/>
      <c r="P535" s="17"/>
    </row>
    <row r="536" spans="2:16" s="2" customFormat="1" ht="12.75" customHeight="1" x14ac:dyDescent="0.3">
      <c r="B536" s="39"/>
      <c r="C536" s="79"/>
      <c r="D536" s="78"/>
      <c r="E536" s="78">
        <v>62920620</v>
      </c>
      <c r="F536" s="27">
        <v>110314.42</v>
      </c>
      <c r="G536" s="27"/>
      <c r="H536" s="27"/>
      <c r="I536" s="9"/>
      <c r="J536" s="9"/>
      <c r="K536" s="9"/>
      <c r="L536" s="27">
        <v>110314.42</v>
      </c>
      <c r="M536" s="77"/>
      <c r="N536" s="17"/>
      <c r="O536" s="17"/>
      <c r="P536" s="17"/>
    </row>
    <row r="537" spans="2:16" s="2" customFormat="1" ht="12.75" customHeight="1" x14ac:dyDescent="0.3">
      <c r="B537" s="39"/>
      <c r="C537" s="79"/>
      <c r="D537" s="78"/>
      <c r="E537" s="78">
        <v>629206200</v>
      </c>
      <c r="F537" s="27">
        <v>1848.02</v>
      </c>
      <c r="G537" s="27"/>
      <c r="H537" s="27"/>
      <c r="I537" s="9"/>
      <c r="J537" s="9"/>
      <c r="K537" s="9"/>
      <c r="L537" s="27">
        <v>1848.02</v>
      </c>
      <c r="M537" s="77"/>
      <c r="N537" s="17"/>
      <c r="O537" s="17"/>
      <c r="P537" s="17"/>
    </row>
    <row r="538" spans="2:16" s="2" customFormat="1" ht="12.75" customHeight="1" x14ac:dyDescent="0.3">
      <c r="B538" s="39"/>
      <c r="C538" s="79"/>
      <c r="D538" s="78"/>
      <c r="E538" s="78">
        <v>6292062000</v>
      </c>
      <c r="F538" s="27">
        <v>175.13</v>
      </c>
      <c r="G538" s="27"/>
      <c r="H538" s="27"/>
      <c r="I538" s="9"/>
      <c r="J538" s="9"/>
      <c r="K538" s="9"/>
      <c r="L538" s="27">
        <v>175.13</v>
      </c>
      <c r="M538" s="77"/>
      <c r="N538" s="17"/>
      <c r="O538" s="17"/>
      <c r="P538" s="17"/>
    </row>
    <row r="539" spans="2:16" s="2" customFormat="1" ht="12.75" customHeight="1" x14ac:dyDescent="0.3">
      <c r="B539" s="39"/>
      <c r="C539" s="79"/>
      <c r="D539" s="78"/>
      <c r="E539" s="78">
        <v>62920621</v>
      </c>
      <c r="F539" s="27">
        <v>-1896.88</v>
      </c>
      <c r="G539" s="27"/>
      <c r="H539" s="27"/>
      <c r="I539" s="9"/>
      <c r="J539" s="9"/>
      <c r="K539" s="9"/>
      <c r="L539" s="27">
        <v>-1896.88</v>
      </c>
      <c r="M539" s="77"/>
      <c r="N539" s="17"/>
      <c r="O539" s="17"/>
      <c r="P539" s="17"/>
    </row>
    <row r="540" spans="2:16" s="2" customFormat="1" ht="12.75" customHeight="1" x14ac:dyDescent="0.3">
      <c r="B540" s="39"/>
      <c r="C540" s="79"/>
      <c r="D540" s="78"/>
      <c r="E540" s="78">
        <v>629206210</v>
      </c>
      <c r="F540" s="27">
        <v>-35.1</v>
      </c>
      <c r="G540" s="27"/>
      <c r="H540" s="27"/>
      <c r="I540" s="9"/>
      <c r="J540" s="9"/>
      <c r="K540" s="9"/>
      <c r="L540" s="27">
        <v>-35.1</v>
      </c>
      <c r="M540" s="77"/>
      <c r="N540" s="17"/>
      <c r="O540" s="17"/>
      <c r="P540" s="17"/>
    </row>
    <row r="541" spans="2:16" s="2" customFormat="1" ht="12.75" customHeight="1" x14ac:dyDescent="0.3">
      <c r="B541" s="39"/>
      <c r="C541" s="79"/>
      <c r="D541" s="78"/>
      <c r="E541" s="78">
        <v>6292062100</v>
      </c>
      <c r="F541" s="27">
        <v>-3.03</v>
      </c>
      <c r="G541" s="27"/>
      <c r="H541" s="27"/>
      <c r="I541" s="9"/>
      <c r="J541" s="9"/>
      <c r="K541" s="9"/>
      <c r="L541" s="27">
        <v>-3.03</v>
      </c>
      <c r="M541" s="77"/>
      <c r="N541" s="17"/>
      <c r="O541" s="17"/>
      <c r="P541" s="17"/>
    </row>
    <row r="542" spans="2:16" s="2" customFormat="1" ht="12.75" customHeight="1" x14ac:dyDescent="0.3">
      <c r="B542" s="39"/>
      <c r="C542" s="79"/>
      <c r="D542" s="78"/>
      <c r="E542" s="78">
        <v>62920625</v>
      </c>
      <c r="F542" s="27">
        <v>318</v>
      </c>
      <c r="G542" s="27"/>
      <c r="H542" s="27"/>
      <c r="I542" s="9"/>
      <c r="J542" s="9"/>
      <c r="K542" s="9"/>
      <c r="L542" s="27">
        <v>318</v>
      </c>
      <c r="M542" s="77"/>
      <c r="N542" s="17"/>
      <c r="O542" s="17"/>
      <c r="P542" s="17"/>
    </row>
    <row r="543" spans="2:16" s="2" customFormat="1" ht="12.75" customHeight="1" x14ac:dyDescent="0.3">
      <c r="B543" s="39"/>
      <c r="C543" s="79"/>
      <c r="D543" s="78"/>
      <c r="E543" s="78">
        <v>6292062920</v>
      </c>
      <c r="F543" s="27">
        <v>697.18</v>
      </c>
      <c r="G543" s="27"/>
      <c r="H543" s="27"/>
      <c r="I543" s="9"/>
      <c r="J543" s="9"/>
      <c r="K543" s="9"/>
      <c r="L543" s="27">
        <v>697.18</v>
      </c>
      <c r="M543" s="77"/>
      <c r="N543" s="17"/>
      <c r="O543" s="17"/>
      <c r="P543" s="17"/>
    </row>
    <row r="544" spans="2:16" s="2" customFormat="1" ht="12.75" customHeight="1" x14ac:dyDescent="0.3">
      <c r="B544" s="39"/>
      <c r="C544" s="79"/>
      <c r="D544" s="78"/>
      <c r="E544" s="78">
        <v>6292062928</v>
      </c>
      <c r="F544" s="27">
        <v>178</v>
      </c>
      <c r="G544" s="27"/>
      <c r="H544" s="27"/>
      <c r="I544" s="9"/>
      <c r="J544" s="9"/>
      <c r="K544" s="9"/>
      <c r="L544" s="27">
        <v>178</v>
      </c>
      <c r="M544" s="77"/>
      <c r="N544" s="17"/>
      <c r="O544" s="17"/>
      <c r="P544" s="17"/>
    </row>
    <row r="545" spans="2:16" s="2" customFormat="1" ht="12.75" customHeight="1" x14ac:dyDescent="0.3">
      <c r="B545" s="39"/>
      <c r="C545" s="79"/>
      <c r="D545" s="78"/>
      <c r="E545" s="78">
        <v>6292062930</v>
      </c>
      <c r="F545" s="27">
        <v>339.03</v>
      </c>
      <c r="G545" s="27"/>
      <c r="H545" s="27"/>
      <c r="I545" s="9"/>
      <c r="J545" s="9"/>
      <c r="K545" s="9"/>
      <c r="L545" s="27">
        <v>339.03</v>
      </c>
      <c r="M545" s="77"/>
      <c r="N545" s="17"/>
      <c r="O545" s="17"/>
      <c r="P545" s="17"/>
    </row>
    <row r="546" spans="2:16" s="2" customFormat="1" ht="12.75" customHeight="1" x14ac:dyDescent="0.3">
      <c r="B546" s="39"/>
      <c r="C546" s="79"/>
      <c r="D546" s="78"/>
      <c r="E546" s="78">
        <v>629206310</v>
      </c>
      <c r="F546" s="27">
        <v>960</v>
      </c>
      <c r="G546" s="27"/>
      <c r="H546" s="27"/>
      <c r="I546" s="9"/>
      <c r="J546" s="9"/>
      <c r="K546" s="9"/>
      <c r="L546" s="27">
        <v>960</v>
      </c>
      <c r="M546" s="77"/>
      <c r="N546" s="17"/>
      <c r="O546" s="17"/>
      <c r="P546" s="17"/>
    </row>
    <row r="547" spans="2:16" s="2" customFormat="1" ht="12.75" customHeight="1" x14ac:dyDescent="0.3">
      <c r="B547" s="39"/>
      <c r="C547" s="79"/>
      <c r="D547" s="78"/>
      <c r="E547" s="78">
        <v>629206330</v>
      </c>
      <c r="F547" s="27">
        <v>2319.8000000000002</v>
      </c>
      <c r="G547" s="27"/>
      <c r="H547" s="27"/>
      <c r="I547" s="9"/>
      <c r="J547" s="9"/>
      <c r="K547" s="9"/>
      <c r="L547" s="27">
        <v>2319.8000000000002</v>
      </c>
      <c r="M547" s="77"/>
      <c r="N547" s="17"/>
      <c r="O547" s="17"/>
      <c r="P547" s="17"/>
    </row>
    <row r="548" spans="2:16" s="2" customFormat="1" ht="12.75" customHeight="1" x14ac:dyDescent="0.3">
      <c r="B548" s="39"/>
      <c r="C548" s="79"/>
      <c r="D548" s="78"/>
      <c r="E548" s="78">
        <v>629206350</v>
      </c>
      <c r="F548" s="27">
        <v>63</v>
      </c>
      <c r="G548" s="27"/>
      <c r="H548" s="27"/>
      <c r="I548" s="9"/>
      <c r="J548" s="9"/>
      <c r="K548" s="9"/>
      <c r="L548" s="27">
        <v>63</v>
      </c>
      <c r="M548" s="77"/>
      <c r="N548" s="17"/>
      <c r="O548" s="17"/>
      <c r="P548" s="17"/>
    </row>
    <row r="549" spans="2:16" s="2" customFormat="1" ht="12.75" customHeight="1" x14ac:dyDescent="0.3">
      <c r="B549" s="39"/>
      <c r="C549" s="79"/>
      <c r="D549" s="78"/>
      <c r="E549" s="78">
        <v>629206351</v>
      </c>
      <c r="F549" s="213">
        <v>42.48</v>
      </c>
      <c r="G549" s="27"/>
      <c r="H549" s="27"/>
      <c r="I549" s="9"/>
      <c r="J549" s="9"/>
      <c r="K549" s="9"/>
      <c r="L549" s="27">
        <v>42.48</v>
      </c>
      <c r="M549" s="77"/>
      <c r="N549" s="17"/>
      <c r="O549" s="17"/>
      <c r="P549" s="17"/>
    </row>
    <row r="550" spans="2:16" s="2" customFormat="1" ht="12.75" customHeight="1" x14ac:dyDescent="0.3">
      <c r="B550" s="39"/>
      <c r="C550" s="79"/>
      <c r="D550" s="78"/>
      <c r="E550" s="78">
        <v>629206353</v>
      </c>
      <c r="F550" s="27">
        <v>236.67</v>
      </c>
      <c r="G550" s="27"/>
      <c r="H550" s="27"/>
      <c r="I550" s="9"/>
      <c r="J550" s="9"/>
      <c r="K550" s="9"/>
      <c r="L550" s="27">
        <v>236.67</v>
      </c>
      <c r="M550" s="77"/>
      <c r="N550" s="17"/>
      <c r="O550" s="17"/>
      <c r="P550" s="17"/>
    </row>
    <row r="551" spans="2:16" s="2" customFormat="1" ht="12.75" customHeight="1" x14ac:dyDescent="0.3">
      <c r="B551" s="39"/>
      <c r="C551" s="79"/>
      <c r="D551" s="78"/>
      <c r="E551" s="78">
        <v>62920636</v>
      </c>
      <c r="F551" s="27">
        <v>3087.75</v>
      </c>
      <c r="G551" s="27"/>
      <c r="H551" s="27"/>
      <c r="I551" s="9"/>
      <c r="J551" s="9"/>
      <c r="K551" s="9"/>
      <c r="L551" s="27">
        <v>3087.75</v>
      </c>
      <c r="M551" s="77"/>
      <c r="N551" s="17"/>
      <c r="O551" s="17"/>
      <c r="P551" s="17"/>
    </row>
    <row r="552" spans="2:16" s="2" customFormat="1" ht="12.75" customHeight="1" x14ac:dyDescent="0.3">
      <c r="B552" s="39"/>
      <c r="C552" s="79"/>
      <c r="D552" s="78"/>
      <c r="E552" s="78">
        <v>62920637</v>
      </c>
      <c r="F552" s="27">
        <v>4226.96</v>
      </c>
      <c r="G552" s="27"/>
      <c r="H552" s="27"/>
      <c r="I552" s="9"/>
      <c r="J552" s="9"/>
      <c r="K552" s="9"/>
      <c r="L552" s="27">
        <v>4226.96</v>
      </c>
      <c r="M552" s="77"/>
      <c r="N552" s="17"/>
      <c r="O552" s="17"/>
      <c r="P552" s="17"/>
    </row>
    <row r="553" spans="2:16" s="2" customFormat="1" ht="12.75" customHeight="1" x14ac:dyDescent="0.3">
      <c r="B553" s="39"/>
      <c r="C553" s="79"/>
      <c r="D553" s="78"/>
      <c r="E553" s="78">
        <v>629206390</v>
      </c>
      <c r="F553" s="27">
        <v>15251.89</v>
      </c>
      <c r="G553" s="27"/>
      <c r="H553" s="27"/>
      <c r="I553" s="9"/>
      <c r="J553" s="9"/>
      <c r="K553" s="9"/>
      <c r="L553" s="27">
        <v>15251.89</v>
      </c>
      <c r="M553" s="77"/>
      <c r="N553" s="17"/>
      <c r="O553" s="17"/>
      <c r="P553" s="17"/>
    </row>
    <row r="554" spans="2:16" s="2" customFormat="1" ht="12.75" customHeight="1" x14ac:dyDescent="0.3">
      <c r="B554" s="39"/>
      <c r="C554" s="79"/>
      <c r="D554" s="78"/>
      <c r="E554" s="78">
        <v>629206392</v>
      </c>
      <c r="F554" s="27">
        <v>34</v>
      </c>
      <c r="G554" s="27"/>
      <c r="H554" s="27"/>
      <c r="I554" s="9"/>
      <c r="J554" s="9"/>
      <c r="K554" s="9"/>
      <c r="L554" s="27">
        <v>34</v>
      </c>
      <c r="M554" s="77"/>
      <c r="N554" s="17"/>
      <c r="O554" s="17"/>
      <c r="P554" s="17"/>
    </row>
    <row r="555" spans="2:16" s="2" customFormat="1" ht="12.75" customHeight="1" x14ac:dyDescent="0.3">
      <c r="B555" s="39"/>
      <c r="C555" s="79"/>
      <c r="D555" s="78"/>
      <c r="E555" s="78">
        <v>629206393</v>
      </c>
      <c r="F555" s="27">
        <v>38.76</v>
      </c>
      <c r="G555" s="27"/>
      <c r="H555" s="27"/>
      <c r="I555" s="9"/>
      <c r="J555" s="9"/>
      <c r="K555" s="9"/>
      <c r="L555" s="27">
        <v>38.76</v>
      </c>
      <c r="M555" s="77"/>
      <c r="N555" s="17"/>
      <c r="O555" s="17"/>
      <c r="P555" s="17"/>
    </row>
    <row r="556" spans="2:16" s="2" customFormat="1" ht="12.75" customHeight="1" x14ac:dyDescent="0.3">
      <c r="B556" s="39"/>
      <c r="C556" s="79"/>
      <c r="D556" s="78"/>
      <c r="E556" s="78">
        <v>629206394</v>
      </c>
      <c r="F556" s="27">
        <v>6000</v>
      </c>
      <c r="G556" s="27"/>
      <c r="H556" s="27"/>
      <c r="I556" s="9"/>
      <c r="J556" s="9"/>
      <c r="K556" s="9"/>
      <c r="L556" s="27">
        <v>6000</v>
      </c>
      <c r="M556" s="77"/>
      <c r="N556" s="17"/>
      <c r="O556" s="17"/>
      <c r="P556" s="17"/>
    </row>
    <row r="557" spans="2:16" s="2" customFormat="1" ht="12.75" customHeight="1" x14ac:dyDescent="0.3">
      <c r="B557" s="39"/>
      <c r="C557" s="79"/>
      <c r="D557" s="78"/>
      <c r="E557" s="78">
        <v>629206395</v>
      </c>
      <c r="F557" s="27">
        <v>4072.15</v>
      </c>
      <c r="G557" s="27"/>
      <c r="H557" s="27"/>
      <c r="I557" s="9"/>
      <c r="J557" s="9"/>
      <c r="K557" s="9"/>
      <c r="L557" s="27">
        <v>4072.15</v>
      </c>
      <c r="M557" s="77"/>
      <c r="N557" s="17"/>
      <c r="O557" s="17"/>
      <c r="P557" s="17"/>
    </row>
    <row r="558" spans="2:16" s="2" customFormat="1" ht="12.75" customHeight="1" x14ac:dyDescent="0.3">
      <c r="B558" s="39"/>
      <c r="C558" s="79"/>
      <c r="D558" s="78"/>
      <c r="E558" s="78">
        <v>629206396</v>
      </c>
      <c r="F558" s="27">
        <v>51.31</v>
      </c>
      <c r="G558" s="27"/>
      <c r="H558" s="27"/>
      <c r="I558" s="9"/>
      <c r="J558" s="9"/>
      <c r="K558" s="9"/>
      <c r="L558" s="27">
        <v>51.31</v>
      </c>
      <c r="M558" s="77"/>
      <c r="N558" s="17"/>
      <c r="O558" s="17"/>
      <c r="P558" s="17"/>
    </row>
    <row r="559" spans="2:16" s="2" customFormat="1" ht="12.75" customHeight="1" x14ac:dyDescent="0.3">
      <c r="B559" s="39"/>
      <c r="C559" s="79"/>
      <c r="D559" s="78"/>
      <c r="E559" s="78">
        <v>629206399</v>
      </c>
      <c r="F559" s="27">
        <v>231.39</v>
      </c>
      <c r="G559" s="27"/>
      <c r="H559" s="27"/>
      <c r="I559" s="9"/>
      <c r="J559" s="9"/>
      <c r="K559" s="9"/>
      <c r="L559" s="27">
        <v>231.39</v>
      </c>
      <c r="M559" s="77"/>
      <c r="N559" s="17"/>
      <c r="O559" s="17"/>
      <c r="P559" s="17"/>
    </row>
    <row r="560" spans="2:16" s="2" customFormat="1" ht="12.75" customHeight="1" x14ac:dyDescent="0.3">
      <c r="B560" s="39"/>
      <c r="C560" s="79"/>
      <c r="D560" s="78"/>
      <c r="E560" s="78">
        <v>62920640</v>
      </c>
      <c r="F560" s="27">
        <v>616</v>
      </c>
      <c r="G560" s="27"/>
      <c r="H560" s="27"/>
      <c r="I560" s="9"/>
      <c r="J560" s="9"/>
      <c r="K560" s="9"/>
      <c r="L560" s="27">
        <v>616</v>
      </c>
      <c r="M560" s="77"/>
      <c r="N560" s="17"/>
      <c r="O560" s="17"/>
      <c r="P560" s="17"/>
    </row>
    <row r="561" spans="2:16" s="2" customFormat="1" ht="12.75" customHeight="1" x14ac:dyDescent="0.3">
      <c r="B561" s="39"/>
      <c r="C561" s="79" t="s">
        <v>1562</v>
      </c>
      <c r="D561" s="78"/>
      <c r="E561" s="78"/>
      <c r="F561" s="27"/>
      <c r="G561" s="27"/>
      <c r="H561" s="27"/>
      <c r="I561" s="9"/>
      <c r="J561" s="9"/>
      <c r="K561" s="9"/>
      <c r="L561" s="27"/>
      <c r="M561" s="77"/>
      <c r="N561" s="17"/>
      <c r="O561" s="17"/>
      <c r="P561" s="17"/>
    </row>
    <row r="562" spans="2:16" s="2" customFormat="1" ht="14.4" x14ac:dyDescent="0.3">
      <c r="B562" s="239" t="s">
        <v>1563</v>
      </c>
      <c r="C562" s="233" t="s">
        <v>1564</v>
      </c>
      <c r="D562" s="81" t="s">
        <v>1565</v>
      </c>
      <c r="E562" s="81"/>
      <c r="F562" s="9"/>
      <c r="G562" s="9"/>
      <c r="H562" s="9"/>
      <c r="I562" s="9"/>
      <c r="J562" s="9"/>
      <c r="K562" s="9"/>
      <c r="L562" s="39" t="s">
        <v>29</v>
      </c>
      <c r="M562" s="240" t="s">
        <v>1566</v>
      </c>
      <c r="N562" s="80"/>
      <c r="O562" s="17"/>
      <c r="P562" s="17"/>
    </row>
    <row r="563" spans="2:16" s="2" customFormat="1" ht="14.4" x14ac:dyDescent="0.3">
      <c r="B563" s="239"/>
      <c r="C563" s="234"/>
      <c r="D563" s="81" t="s">
        <v>1567</v>
      </c>
      <c r="E563" s="81"/>
      <c r="F563" s="9"/>
      <c r="G563" s="9"/>
      <c r="H563" s="9"/>
      <c r="I563" s="9"/>
      <c r="J563" s="9"/>
      <c r="K563" s="9"/>
      <c r="L563" s="39" t="s">
        <v>29</v>
      </c>
      <c r="M563" s="240"/>
      <c r="N563" s="80"/>
      <c r="O563" s="17"/>
      <c r="P563" s="17"/>
    </row>
    <row r="564" spans="2:16" s="2" customFormat="1" ht="14.4" x14ac:dyDescent="0.3">
      <c r="B564" s="239"/>
      <c r="C564" s="235"/>
      <c r="D564" s="81" t="s">
        <v>1568</v>
      </c>
      <c r="E564" s="81"/>
      <c r="F564" s="9"/>
      <c r="G564" s="9"/>
      <c r="H564" s="9"/>
      <c r="I564" s="9"/>
      <c r="J564" s="9"/>
      <c r="K564" s="9"/>
      <c r="L564" s="39" t="s">
        <v>29</v>
      </c>
      <c r="M564" s="240"/>
      <c r="N564" s="80"/>
      <c r="O564" s="17"/>
      <c r="P564" s="17"/>
    </row>
    <row r="565" spans="2:16" s="2" customFormat="1" ht="12.75" customHeight="1" x14ac:dyDescent="0.3">
      <c r="B565" s="239"/>
      <c r="C565" s="81" t="s">
        <v>1569</v>
      </c>
      <c r="D565" s="81" t="s">
        <v>1570</v>
      </c>
      <c r="E565" s="81"/>
      <c r="F565" s="9"/>
      <c r="G565" s="9"/>
      <c r="H565" s="9"/>
      <c r="I565" s="9"/>
      <c r="J565" s="9"/>
      <c r="K565" s="9"/>
      <c r="L565" s="9"/>
      <c r="M565" s="249" t="s">
        <v>1571</v>
      </c>
      <c r="N565" s="80"/>
      <c r="O565" s="17"/>
      <c r="P565" s="17"/>
    </row>
    <row r="566" spans="2:16" s="2" customFormat="1" ht="11.25" customHeight="1" x14ac:dyDescent="0.3">
      <c r="B566" s="239"/>
      <c r="C566" s="81" t="s">
        <v>1569</v>
      </c>
      <c r="D566" s="81" t="s">
        <v>1572</v>
      </c>
      <c r="E566" s="81"/>
      <c r="F566" s="9"/>
      <c r="G566" s="9"/>
      <c r="H566" s="9"/>
      <c r="I566" s="9"/>
      <c r="J566" s="9"/>
      <c r="K566" s="9"/>
      <c r="L566" s="9"/>
      <c r="M566" s="250"/>
      <c r="N566" s="80"/>
      <c r="O566" s="17"/>
      <c r="P566" s="17"/>
    </row>
    <row r="567" spans="2:16" s="2" customFormat="1" ht="11.25" customHeight="1" x14ac:dyDescent="0.3">
      <c r="B567" s="239"/>
      <c r="C567" s="81" t="s">
        <v>1573</v>
      </c>
      <c r="D567" s="81" t="s">
        <v>1574</v>
      </c>
      <c r="E567" s="81"/>
      <c r="F567" s="9"/>
      <c r="G567" s="9"/>
      <c r="H567" s="9"/>
      <c r="I567" s="9"/>
      <c r="J567" s="9"/>
      <c r="K567" s="9"/>
      <c r="L567" s="9"/>
      <c r="M567" s="250"/>
      <c r="N567" s="80"/>
      <c r="O567" s="17"/>
      <c r="P567" s="17"/>
    </row>
    <row r="568" spans="2:16" s="2" customFormat="1" ht="11.25" customHeight="1" x14ac:dyDescent="0.3">
      <c r="B568" s="239"/>
      <c r="C568" s="81" t="s">
        <v>1573</v>
      </c>
      <c r="D568" s="81" t="s">
        <v>1575</v>
      </c>
      <c r="E568" s="81"/>
      <c r="F568" s="9"/>
      <c r="G568" s="9"/>
      <c r="H568" s="9"/>
      <c r="I568" s="9"/>
      <c r="J568" s="9"/>
      <c r="K568" s="9"/>
      <c r="L568" s="9"/>
      <c r="M568" s="250"/>
      <c r="N568" s="80"/>
      <c r="O568" s="17"/>
      <c r="P568" s="17"/>
    </row>
    <row r="569" spans="2:16" s="2" customFormat="1" ht="11.25" customHeight="1" x14ac:dyDescent="0.3">
      <c r="B569" s="239"/>
      <c r="C569" s="81" t="s">
        <v>1576</v>
      </c>
      <c r="D569" s="81" t="s">
        <v>1577</v>
      </c>
      <c r="E569" s="81"/>
      <c r="F569" s="9"/>
      <c r="G569" s="9"/>
      <c r="H569" s="9"/>
      <c r="I569" s="9"/>
      <c r="J569" s="9"/>
      <c r="K569" s="9"/>
      <c r="L569" s="9"/>
      <c r="M569" s="250"/>
      <c r="N569" s="80"/>
      <c r="O569" s="17"/>
      <c r="P569" s="17"/>
    </row>
    <row r="570" spans="2:16" s="2" customFormat="1" ht="11.25" customHeight="1" x14ac:dyDescent="0.3">
      <c r="B570" s="239"/>
      <c r="C570" s="81" t="s">
        <v>1576</v>
      </c>
      <c r="D570" s="81" t="s">
        <v>1578</v>
      </c>
      <c r="E570" s="81"/>
      <c r="F570" s="9"/>
      <c r="G570" s="9"/>
      <c r="H570" s="9"/>
      <c r="I570" s="9"/>
      <c r="J570" s="9"/>
      <c r="K570" s="9"/>
      <c r="L570" s="9"/>
      <c r="M570" s="250"/>
      <c r="N570" s="80"/>
      <c r="O570" s="17"/>
      <c r="P570" s="17"/>
    </row>
    <row r="571" spans="2:16" s="2" customFormat="1" ht="11.25" customHeight="1" x14ac:dyDescent="0.3">
      <c r="B571" s="239"/>
      <c r="C571" s="81" t="s">
        <v>1579</v>
      </c>
      <c r="D571" s="81" t="s">
        <v>1580</v>
      </c>
      <c r="E571" s="81"/>
      <c r="F571" s="9"/>
      <c r="G571" s="9"/>
      <c r="H571" s="9"/>
      <c r="I571" s="9"/>
      <c r="J571" s="9"/>
      <c r="K571" s="9"/>
      <c r="L571" s="9"/>
      <c r="M571" s="250"/>
      <c r="N571" s="80"/>
      <c r="O571" s="17"/>
      <c r="P571" s="17"/>
    </row>
    <row r="572" spans="2:16" s="2" customFormat="1" ht="11.25" customHeight="1" x14ac:dyDescent="0.3">
      <c r="B572" s="239"/>
      <c r="C572" s="81" t="s">
        <v>1579</v>
      </c>
      <c r="D572" s="81" t="s">
        <v>1581</v>
      </c>
      <c r="E572" s="81"/>
      <c r="F572" s="9"/>
      <c r="G572" s="9"/>
      <c r="H572" s="9"/>
      <c r="I572" s="9"/>
      <c r="J572" s="9"/>
      <c r="K572" s="9"/>
      <c r="L572" s="9"/>
      <c r="M572" s="250"/>
      <c r="N572" s="80"/>
      <c r="O572" s="17"/>
      <c r="P572" s="17"/>
    </row>
    <row r="573" spans="2:16" s="2" customFormat="1" ht="11.25" customHeight="1" x14ac:dyDescent="0.3">
      <c r="B573" s="239"/>
      <c r="C573" s="81" t="s">
        <v>1582</v>
      </c>
      <c r="D573" s="81" t="s">
        <v>1583</v>
      </c>
      <c r="E573" s="81"/>
      <c r="F573" s="9"/>
      <c r="G573" s="9"/>
      <c r="H573" s="9"/>
      <c r="I573" s="9"/>
      <c r="J573" s="9"/>
      <c r="K573" s="9"/>
      <c r="L573" s="9"/>
      <c r="M573" s="250"/>
      <c r="N573" s="80"/>
      <c r="O573" s="17"/>
      <c r="P573" s="17"/>
    </row>
    <row r="574" spans="2:16" s="2" customFormat="1" ht="11.25" customHeight="1" x14ac:dyDescent="0.3">
      <c r="B574" s="239"/>
      <c r="C574" s="81" t="s">
        <v>1582</v>
      </c>
      <c r="D574" s="81" t="s">
        <v>1584</v>
      </c>
      <c r="E574" s="81"/>
      <c r="F574" s="9"/>
      <c r="G574" s="9"/>
      <c r="H574" s="9"/>
      <c r="I574" s="9"/>
      <c r="J574" s="9"/>
      <c r="K574" s="9"/>
      <c r="L574" s="9"/>
      <c r="M574" s="250"/>
      <c r="N574" s="80"/>
      <c r="O574" s="17"/>
      <c r="P574" s="17"/>
    </row>
    <row r="575" spans="2:16" s="2" customFormat="1" ht="11.25" customHeight="1" x14ac:dyDescent="0.3">
      <c r="B575" s="239"/>
      <c r="C575" s="81" t="s">
        <v>1585</v>
      </c>
      <c r="D575" s="81" t="s">
        <v>1586</v>
      </c>
      <c r="E575" s="81"/>
      <c r="F575" s="9"/>
      <c r="G575" s="9"/>
      <c r="H575" s="9"/>
      <c r="I575" s="9"/>
      <c r="J575" s="9"/>
      <c r="K575" s="9"/>
      <c r="L575" s="9"/>
      <c r="M575" s="250"/>
      <c r="N575" s="80"/>
      <c r="O575" s="17"/>
      <c r="P575" s="17"/>
    </row>
    <row r="576" spans="2:16" s="2" customFormat="1" ht="11.25" customHeight="1" x14ac:dyDescent="0.3">
      <c r="B576" s="239"/>
      <c r="C576" s="81" t="s">
        <v>1585</v>
      </c>
      <c r="D576" s="81" t="s">
        <v>1587</v>
      </c>
      <c r="E576" s="81"/>
      <c r="F576" s="9"/>
      <c r="G576" s="9"/>
      <c r="H576" s="9"/>
      <c r="I576" s="9"/>
      <c r="J576" s="9"/>
      <c r="K576" s="9"/>
      <c r="L576" s="9"/>
      <c r="M576" s="250"/>
      <c r="N576" s="80"/>
      <c r="O576" s="17"/>
      <c r="P576" s="17"/>
    </row>
    <row r="577" spans="2:16" s="2" customFormat="1" ht="11.25" customHeight="1" x14ac:dyDescent="0.3">
      <c r="B577" s="239"/>
      <c r="C577" s="81" t="s">
        <v>1588</v>
      </c>
      <c r="D577" s="81" t="s">
        <v>1589</v>
      </c>
      <c r="E577" s="81"/>
      <c r="F577" s="9"/>
      <c r="G577" s="9"/>
      <c r="H577" s="9"/>
      <c r="I577" s="9"/>
      <c r="J577" s="9"/>
      <c r="K577" s="9"/>
      <c r="L577" s="9"/>
      <c r="M577" s="250"/>
      <c r="N577" s="80"/>
      <c r="O577" s="17"/>
      <c r="P577" s="17"/>
    </row>
    <row r="578" spans="2:16" s="2" customFormat="1" ht="11.25" customHeight="1" x14ac:dyDescent="0.3">
      <c r="B578" s="239"/>
      <c r="C578" s="81" t="s">
        <v>1588</v>
      </c>
      <c r="D578" s="81" t="s">
        <v>1590</v>
      </c>
      <c r="E578" s="81"/>
      <c r="F578" s="9"/>
      <c r="G578" s="9"/>
      <c r="H578" s="9"/>
      <c r="I578" s="9"/>
      <c r="J578" s="9"/>
      <c r="K578" s="9"/>
      <c r="L578" s="9"/>
      <c r="M578" s="250"/>
      <c r="N578" s="80"/>
      <c r="O578" s="17"/>
      <c r="P578" s="17"/>
    </row>
    <row r="579" spans="2:16" s="2" customFormat="1" ht="11.25" customHeight="1" x14ac:dyDescent="0.3">
      <c r="B579" s="239"/>
      <c r="C579" s="81" t="s">
        <v>1591</v>
      </c>
      <c r="D579" s="81" t="s">
        <v>1592</v>
      </c>
      <c r="E579" s="81"/>
      <c r="F579" s="9"/>
      <c r="G579" s="9"/>
      <c r="H579" s="9"/>
      <c r="I579" s="9"/>
      <c r="J579" s="9"/>
      <c r="K579" s="9"/>
      <c r="L579" s="9"/>
      <c r="M579" s="250"/>
      <c r="N579" s="80"/>
      <c r="O579" s="17"/>
      <c r="P579" s="17"/>
    </row>
    <row r="580" spans="2:16" s="2" customFormat="1" ht="11.25" customHeight="1" x14ac:dyDescent="0.3">
      <c r="B580" s="239"/>
      <c r="C580" s="81" t="s">
        <v>1591</v>
      </c>
      <c r="D580" s="81" t="s">
        <v>1593</v>
      </c>
      <c r="E580" s="81"/>
      <c r="F580" s="9"/>
      <c r="G580" s="9"/>
      <c r="H580" s="9"/>
      <c r="I580" s="9"/>
      <c r="J580" s="9"/>
      <c r="K580" s="9"/>
      <c r="L580" s="9"/>
      <c r="M580" s="250"/>
      <c r="N580" s="80"/>
      <c r="O580" s="17"/>
      <c r="P580" s="17"/>
    </row>
    <row r="581" spans="2:16" s="2" customFormat="1" ht="11.25" customHeight="1" x14ac:dyDescent="0.3">
      <c r="B581" s="239"/>
      <c r="C581" s="8" t="s">
        <v>1594</v>
      </c>
      <c r="D581" s="81" t="s">
        <v>1595</v>
      </c>
      <c r="E581" s="81"/>
      <c r="F581" s="9"/>
      <c r="G581" s="9"/>
      <c r="H581" s="9"/>
      <c r="I581" s="9"/>
      <c r="J581" s="9"/>
      <c r="K581" s="9"/>
      <c r="L581" s="9"/>
      <c r="M581" s="250"/>
      <c r="N581" s="80"/>
      <c r="O581" s="17"/>
      <c r="P581" s="17"/>
    </row>
    <row r="582" spans="2:16" s="2" customFormat="1" ht="11.25" customHeight="1" x14ac:dyDescent="0.3">
      <c r="B582" s="239"/>
      <c r="C582" s="8" t="s">
        <v>1594</v>
      </c>
      <c r="D582" s="81" t="s">
        <v>1596</v>
      </c>
      <c r="E582" s="81"/>
      <c r="F582" s="9"/>
      <c r="G582" s="9"/>
      <c r="H582" s="9"/>
      <c r="I582" s="9"/>
      <c r="J582" s="9"/>
      <c r="K582" s="9"/>
      <c r="L582" s="9"/>
      <c r="M582" s="251"/>
      <c r="N582" s="80"/>
      <c r="O582" s="17"/>
      <c r="P582" s="17"/>
    </row>
    <row r="583" spans="2:16" s="2" customFormat="1" ht="11.25" customHeight="1" x14ac:dyDescent="0.3">
      <c r="B583" s="239"/>
      <c r="C583" s="246" t="s">
        <v>1597</v>
      </c>
      <c r="D583" s="83" t="s">
        <v>1598</v>
      </c>
      <c r="E583" s="81"/>
      <c r="F583" s="9"/>
      <c r="G583" s="9"/>
      <c r="H583" s="9"/>
      <c r="I583" s="9"/>
      <c r="J583" s="9"/>
      <c r="K583" s="9"/>
      <c r="L583" s="9"/>
      <c r="M583" s="243" t="s">
        <v>1599</v>
      </c>
      <c r="N583" s="80"/>
      <c r="O583" s="17"/>
      <c r="P583" s="17"/>
    </row>
    <row r="584" spans="2:16" s="2" customFormat="1" ht="13.5" customHeight="1" x14ac:dyDescent="0.3">
      <c r="B584" s="239"/>
      <c r="C584" s="247"/>
      <c r="D584" s="83" t="s">
        <v>1600</v>
      </c>
      <c r="E584" s="81"/>
      <c r="F584" s="9"/>
      <c r="G584" s="9"/>
      <c r="H584" s="9"/>
      <c r="I584" s="9"/>
      <c r="J584" s="9"/>
      <c r="K584" s="9"/>
      <c r="L584" s="9"/>
      <c r="M584" s="243"/>
      <c r="N584" s="80"/>
      <c r="O584" s="17"/>
      <c r="P584" s="17"/>
    </row>
    <row r="585" spans="2:16" s="2" customFormat="1" ht="13.5" customHeight="1" x14ac:dyDescent="0.3">
      <c r="B585" s="239"/>
      <c r="C585" s="248"/>
      <c r="D585" s="83" t="s">
        <v>1601</v>
      </c>
      <c r="E585" s="81"/>
      <c r="F585" s="9"/>
      <c r="G585" s="9"/>
      <c r="H585" s="9"/>
      <c r="I585" s="9"/>
      <c r="J585" s="9"/>
      <c r="K585" s="9"/>
      <c r="L585" s="9"/>
      <c r="M585" s="243"/>
      <c r="N585" s="80"/>
      <c r="O585" s="17"/>
      <c r="P585" s="17"/>
    </row>
    <row r="586" spans="2:16" s="2" customFormat="1" ht="14.4" x14ac:dyDescent="0.3">
      <c r="B586" s="11" t="s">
        <v>1602</v>
      </c>
      <c r="C586" s="65" t="s">
        <v>1602</v>
      </c>
      <c r="D586" s="11" t="s">
        <v>1603</v>
      </c>
      <c r="E586" s="11"/>
      <c r="F586" s="27">
        <v>426696.03</v>
      </c>
      <c r="G586" s="27"/>
      <c r="H586" s="27"/>
      <c r="I586" s="9"/>
      <c r="J586" s="9"/>
      <c r="K586" s="9"/>
      <c r="L586" s="27">
        <v>426696.03</v>
      </c>
      <c r="M586" s="76" t="s">
        <v>1604</v>
      </c>
      <c r="N586" s="80"/>
      <c r="O586" s="17"/>
      <c r="P586" s="17"/>
    </row>
    <row r="587" spans="2:16" s="2" customFormat="1" ht="13.5" customHeight="1" x14ac:dyDescent="0.3">
      <c r="B587" s="11" t="s">
        <v>1605</v>
      </c>
      <c r="C587" s="65" t="s">
        <v>1605</v>
      </c>
      <c r="D587" s="11" t="s">
        <v>1603</v>
      </c>
      <c r="E587" s="11"/>
      <c r="F587" s="27">
        <v>201579.81</v>
      </c>
      <c r="G587" s="27"/>
      <c r="H587" s="27"/>
      <c r="I587" s="9"/>
      <c r="J587" s="9"/>
      <c r="K587" s="9"/>
      <c r="L587" s="27">
        <v>201579.81</v>
      </c>
      <c r="M587" s="76" t="s">
        <v>1606</v>
      </c>
      <c r="N587" s="80"/>
      <c r="O587" s="17"/>
      <c r="P587" s="17"/>
    </row>
    <row r="588" spans="2:16" s="2" customFormat="1" ht="14.4" x14ac:dyDescent="0.3">
      <c r="B588" s="10" t="s">
        <v>29</v>
      </c>
      <c r="C588" s="65" t="s">
        <v>1607</v>
      </c>
      <c r="D588" s="11" t="s">
        <v>1603</v>
      </c>
      <c r="E588" s="11"/>
      <c r="F588" s="11"/>
      <c r="G588" s="11"/>
      <c r="H588" s="11"/>
      <c r="I588" s="11"/>
      <c r="J588" s="11"/>
      <c r="K588" s="11"/>
      <c r="L588" s="10" t="s">
        <v>29</v>
      </c>
      <c r="M588" s="82" t="s">
        <v>1566</v>
      </c>
      <c r="N588" s="80"/>
      <c r="O588" s="17"/>
      <c r="P588" s="17"/>
    </row>
    <row r="589" spans="2:16" s="2" customFormat="1" ht="14.4" x14ac:dyDescent="0.3">
      <c r="B589" s="236" t="s">
        <v>28</v>
      </c>
      <c r="C589" s="237"/>
      <c r="D589" s="237"/>
      <c r="E589" s="238"/>
      <c r="F589" s="84">
        <f t="shared" ref="F589:L589" si="0">SUM(F8,F205,F249,F274,F293,F313,F331,F333,F586,F587)</f>
        <v>5465982.4100000001</v>
      </c>
      <c r="G589" s="84">
        <f t="shared" si="0"/>
        <v>0</v>
      </c>
      <c r="H589" s="84">
        <f t="shared" si="0"/>
        <v>0</v>
      </c>
      <c r="I589" s="84">
        <f t="shared" si="0"/>
        <v>0</v>
      </c>
      <c r="J589" s="84">
        <f t="shared" si="0"/>
        <v>0</v>
      </c>
      <c r="K589" s="84">
        <f t="shared" si="0"/>
        <v>0</v>
      </c>
      <c r="L589" s="84">
        <f t="shared" si="0"/>
        <v>5465982.4100000001</v>
      </c>
      <c r="M589" s="82"/>
      <c r="N589" s="80"/>
      <c r="O589" s="17"/>
      <c r="P589" s="17"/>
    </row>
    <row r="590" spans="2:16" s="2" customFormat="1" ht="14.4" x14ac:dyDescent="0.3">
      <c r="B590" s="68"/>
      <c r="C590" s="85"/>
      <c r="D590" s="68"/>
      <c r="E590" s="68"/>
      <c r="F590" s="68"/>
      <c r="G590" s="68"/>
      <c r="H590" s="68"/>
      <c r="I590" s="68"/>
      <c r="J590" s="68"/>
      <c r="K590" s="68"/>
      <c r="L590" s="68"/>
      <c r="M590" s="68"/>
      <c r="N590" s="17"/>
      <c r="O590" s="17"/>
      <c r="P590" s="17"/>
    </row>
    <row r="591" spans="2:16" s="2" customFormat="1" ht="14.4" x14ac:dyDescent="0.3">
      <c r="B591" s="25"/>
      <c r="C591" s="86"/>
      <c r="D591" s="25"/>
      <c r="E591" s="25"/>
      <c r="F591" s="214"/>
      <c r="G591" s="25"/>
      <c r="H591" s="25"/>
      <c r="I591" s="25"/>
      <c r="J591" s="25"/>
      <c r="K591" s="25"/>
      <c r="L591" s="25"/>
      <c r="M591" s="25"/>
      <c r="N591" s="17"/>
      <c r="O591" s="17"/>
      <c r="P591" s="17"/>
    </row>
    <row r="592" spans="2:16" s="2" customFormat="1" ht="14.4" x14ac:dyDescent="0.3">
      <c r="B592" s="14" t="s">
        <v>30</v>
      </c>
      <c r="C592" s="15" t="s">
        <v>31</v>
      </c>
      <c r="D592" s="53"/>
      <c r="E592" s="53"/>
      <c r="F592" s="53"/>
      <c r="G592" s="53"/>
      <c r="H592" s="53"/>
      <c r="I592" s="53"/>
      <c r="J592" s="53"/>
      <c r="K592" s="53"/>
      <c r="L592" s="53"/>
      <c r="M592" s="87"/>
      <c r="N592" s="80"/>
      <c r="O592" s="17"/>
      <c r="P592" s="17"/>
    </row>
    <row r="593" spans="2:16" s="2" customFormat="1" ht="14.4" x14ac:dyDescent="0.3">
      <c r="B593" s="16" t="s">
        <v>16</v>
      </c>
      <c r="C593" s="17" t="s">
        <v>1608</v>
      </c>
      <c r="D593" s="17"/>
      <c r="E593" s="17"/>
      <c r="F593" s="17"/>
      <c r="G593" s="17"/>
      <c r="H593" s="17"/>
      <c r="I593" s="17"/>
      <c r="J593" s="17"/>
      <c r="K593" s="17"/>
      <c r="L593" s="17"/>
      <c r="M593" s="88"/>
      <c r="N593" s="80"/>
      <c r="O593" s="17"/>
      <c r="P593" s="17"/>
    </row>
    <row r="594" spans="2:16" s="2" customFormat="1" ht="14.4" x14ac:dyDescent="0.3">
      <c r="B594" s="16" t="s">
        <v>17</v>
      </c>
      <c r="C594" s="17" t="s">
        <v>1609</v>
      </c>
      <c r="D594" s="17"/>
      <c r="E594" s="17"/>
      <c r="F594" s="17"/>
      <c r="G594" s="17"/>
      <c r="H594" s="17"/>
      <c r="I594" s="17"/>
      <c r="J594" s="17"/>
      <c r="K594" s="17"/>
      <c r="L594" s="17"/>
      <c r="M594" s="88"/>
      <c r="N594" s="80"/>
      <c r="O594" s="17"/>
      <c r="P594" s="17"/>
    </row>
    <row r="595" spans="2:16" s="2" customFormat="1" ht="14.4" x14ac:dyDescent="0.3">
      <c r="B595" s="16"/>
      <c r="C595" s="17" t="s">
        <v>1610</v>
      </c>
      <c r="D595" s="17"/>
      <c r="E595" s="17"/>
      <c r="F595" s="17"/>
      <c r="G595" s="17"/>
      <c r="H595" s="17"/>
      <c r="I595" s="17"/>
      <c r="J595" s="17"/>
      <c r="K595" s="17"/>
      <c r="L595" s="17"/>
      <c r="M595" s="88"/>
      <c r="N595" s="80"/>
      <c r="O595" s="17"/>
      <c r="P595" s="17"/>
    </row>
    <row r="596" spans="2:16" s="2" customFormat="1" ht="14.4" x14ac:dyDescent="0.3">
      <c r="B596" s="16"/>
      <c r="C596" s="17" t="s">
        <v>1611</v>
      </c>
      <c r="D596" s="17"/>
      <c r="E596" s="17"/>
      <c r="F596" s="17"/>
      <c r="G596" s="17"/>
      <c r="H596" s="17"/>
      <c r="I596" s="17"/>
      <c r="J596" s="17"/>
      <c r="K596" s="17"/>
      <c r="L596" s="17"/>
      <c r="M596" s="88"/>
      <c r="N596" s="80"/>
      <c r="O596" s="17"/>
      <c r="P596" s="17"/>
    </row>
    <row r="597" spans="2:16" s="2" customFormat="1" ht="14.4" x14ac:dyDescent="0.3">
      <c r="B597" s="16"/>
      <c r="C597" s="17" t="s">
        <v>1612</v>
      </c>
      <c r="D597" s="17"/>
      <c r="E597" s="17"/>
      <c r="F597" s="17"/>
      <c r="G597" s="17"/>
      <c r="H597" s="17"/>
      <c r="I597" s="17"/>
      <c r="J597" s="17"/>
      <c r="K597" s="17"/>
      <c r="L597" s="17"/>
      <c r="M597" s="88"/>
      <c r="N597" s="80"/>
      <c r="O597" s="17"/>
      <c r="P597" s="17"/>
    </row>
    <row r="598" spans="2:16" s="2" customFormat="1" ht="14.4" x14ac:dyDescent="0.3">
      <c r="B598" s="16"/>
      <c r="C598" s="17" t="s">
        <v>1613</v>
      </c>
      <c r="D598" s="17"/>
      <c r="E598" s="17"/>
      <c r="F598" s="17"/>
      <c r="G598" s="17"/>
      <c r="H598" s="17"/>
      <c r="I598" s="17"/>
      <c r="J598" s="17"/>
      <c r="K598" s="17"/>
      <c r="L598" s="17"/>
      <c r="M598" s="88"/>
      <c r="N598" s="80"/>
      <c r="O598" s="17"/>
      <c r="P598" s="17"/>
    </row>
    <row r="599" spans="2:16" s="2" customFormat="1" ht="14.4" x14ac:dyDescent="0.3">
      <c r="B599" s="16" t="s">
        <v>18</v>
      </c>
      <c r="C599" s="17" t="s">
        <v>1614</v>
      </c>
      <c r="D599" s="17"/>
      <c r="E599" s="17"/>
      <c r="F599" s="17"/>
      <c r="G599" s="17"/>
      <c r="H599" s="17"/>
      <c r="I599" s="17"/>
      <c r="J599" s="17"/>
      <c r="K599" s="17"/>
      <c r="L599" s="17"/>
      <c r="M599" s="88"/>
      <c r="N599" s="80"/>
      <c r="O599" s="17"/>
      <c r="P599" s="17"/>
    </row>
    <row r="600" spans="2:16" s="2" customFormat="1" ht="14.4" x14ac:dyDescent="0.3">
      <c r="B600" s="16"/>
      <c r="C600" s="17" t="s">
        <v>1615</v>
      </c>
      <c r="D600" s="17"/>
      <c r="E600" s="17"/>
      <c r="F600" s="17"/>
      <c r="G600" s="17"/>
      <c r="H600" s="17"/>
      <c r="I600" s="17"/>
      <c r="J600" s="17"/>
      <c r="K600" s="17"/>
      <c r="L600" s="17"/>
      <c r="M600" s="88"/>
      <c r="N600" s="80"/>
      <c r="O600" s="17"/>
      <c r="P600" s="17"/>
    </row>
    <row r="601" spans="2:16" s="2" customFormat="1" ht="14.4" x14ac:dyDescent="0.3">
      <c r="B601" s="16"/>
      <c r="C601" s="17" t="s">
        <v>1616</v>
      </c>
      <c r="D601" s="17"/>
      <c r="E601" s="17"/>
      <c r="F601" s="17"/>
      <c r="G601" s="17"/>
      <c r="H601" s="17"/>
      <c r="I601" s="17"/>
      <c r="J601" s="17"/>
      <c r="K601" s="17"/>
      <c r="L601" s="17"/>
      <c r="M601" s="88"/>
      <c r="N601" s="80"/>
      <c r="O601" s="17"/>
      <c r="P601" s="17"/>
    </row>
    <row r="602" spans="2:16" s="2" customFormat="1" ht="14.4" x14ac:dyDescent="0.3">
      <c r="B602" s="16"/>
      <c r="C602" s="17" t="s">
        <v>1613</v>
      </c>
      <c r="D602" s="17"/>
      <c r="E602" s="17"/>
      <c r="F602" s="17"/>
      <c r="G602" s="17"/>
      <c r="H602" s="17"/>
      <c r="I602" s="17"/>
      <c r="J602" s="17"/>
      <c r="K602" s="17"/>
      <c r="L602" s="17"/>
      <c r="M602" s="88"/>
      <c r="N602" s="80"/>
      <c r="O602" s="17"/>
      <c r="P602" s="17"/>
    </row>
    <row r="603" spans="2:16" s="2" customFormat="1" ht="14.4" x14ac:dyDescent="0.3">
      <c r="B603" s="16" t="s">
        <v>19</v>
      </c>
      <c r="C603" s="17" t="s">
        <v>1617</v>
      </c>
      <c r="D603" s="17"/>
      <c r="E603" s="17"/>
      <c r="F603" s="17"/>
      <c r="G603" s="17"/>
      <c r="H603" s="17"/>
      <c r="I603" s="17"/>
      <c r="J603" s="17"/>
      <c r="K603" s="17"/>
      <c r="L603" s="17"/>
      <c r="M603" s="88"/>
      <c r="N603" s="80"/>
      <c r="O603" s="17"/>
      <c r="P603" s="17"/>
    </row>
    <row r="604" spans="2:16" s="2" customFormat="1" ht="14.4" x14ac:dyDescent="0.3">
      <c r="B604" s="16"/>
      <c r="C604" s="17" t="s">
        <v>1618</v>
      </c>
      <c r="D604" s="17"/>
      <c r="E604" s="17"/>
      <c r="F604" s="17"/>
      <c r="G604" s="17"/>
      <c r="H604" s="17"/>
      <c r="I604" s="17"/>
      <c r="J604" s="17"/>
      <c r="K604" s="17"/>
      <c r="L604" s="17"/>
      <c r="M604" s="88"/>
      <c r="N604" s="80"/>
      <c r="O604" s="17"/>
      <c r="P604" s="17"/>
    </row>
    <row r="605" spans="2:16" s="2" customFormat="1" ht="14.4" x14ac:dyDescent="0.3">
      <c r="B605" s="16" t="s">
        <v>20</v>
      </c>
      <c r="C605" s="17" t="s">
        <v>1619</v>
      </c>
      <c r="D605" s="17"/>
      <c r="E605" s="17"/>
      <c r="F605" s="17"/>
      <c r="G605" s="17"/>
      <c r="H605" s="17"/>
      <c r="I605" s="17"/>
      <c r="J605" s="17"/>
      <c r="K605" s="17"/>
      <c r="L605" s="17"/>
      <c r="M605" s="88"/>
      <c r="N605" s="80"/>
      <c r="O605" s="17"/>
      <c r="P605" s="17"/>
    </row>
    <row r="606" spans="2:16" s="2" customFormat="1" ht="14.4" x14ac:dyDescent="0.3">
      <c r="B606" s="16"/>
      <c r="C606" s="56" t="s">
        <v>1620</v>
      </c>
      <c r="D606" s="17"/>
      <c r="E606" s="17"/>
      <c r="F606" s="17"/>
      <c r="G606" s="17"/>
      <c r="H606" s="17"/>
      <c r="I606" s="17"/>
      <c r="J606" s="17"/>
      <c r="K606" s="17"/>
      <c r="L606" s="17"/>
      <c r="M606" s="88"/>
      <c r="N606" s="80"/>
      <c r="O606" s="17"/>
      <c r="P606" s="17"/>
    </row>
    <row r="607" spans="2:16" s="2" customFormat="1" ht="14.4" x14ac:dyDescent="0.3">
      <c r="B607" s="16"/>
      <c r="C607" s="56" t="s">
        <v>1491</v>
      </c>
      <c r="D607" s="17"/>
      <c r="E607" s="17"/>
      <c r="F607" s="17"/>
      <c r="G607" s="17"/>
      <c r="H607" s="17"/>
      <c r="I607" s="17"/>
      <c r="J607" s="17"/>
      <c r="K607" s="17"/>
      <c r="L607" s="17"/>
      <c r="M607" s="88"/>
      <c r="N607" s="80"/>
      <c r="O607" s="17"/>
      <c r="P607" s="17"/>
    </row>
    <row r="608" spans="2:16" s="2" customFormat="1" ht="14.4" x14ac:dyDescent="0.3">
      <c r="B608" s="16"/>
      <c r="C608" s="17" t="s">
        <v>1621</v>
      </c>
      <c r="D608" s="17"/>
      <c r="E608" s="17"/>
      <c r="F608" s="17"/>
      <c r="G608" s="17"/>
      <c r="H608" s="17"/>
      <c r="I608" s="17"/>
      <c r="J608" s="17"/>
      <c r="K608" s="17"/>
      <c r="L608" s="17"/>
      <c r="M608" s="88"/>
      <c r="N608" s="80"/>
      <c r="O608" s="17"/>
      <c r="P608" s="17"/>
    </row>
    <row r="609" spans="2:16" s="2" customFormat="1" ht="14.4" x14ac:dyDescent="0.3">
      <c r="B609" s="16"/>
      <c r="C609" s="17" t="s">
        <v>1622</v>
      </c>
      <c r="D609" s="17"/>
      <c r="E609" s="17"/>
      <c r="F609" s="17"/>
      <c r="G609" s="17"/>
      <c r="H609" s="17"/>
      <c r="I609" s="17"/>
      <c r="J609" s="17"/>
      <c r="K609" s="17"/>
      <c r="L609" s="17"/>
      <c r="M609" s="88"/>
      <c r="N609" s="80"/>
      <c r="O609" s="17"/>
      <c r="P609" s="17"/>
    </row>
    <row r="610" spans="2:16" s="2" customFormat="1" ht="14.4" x14ac:dyDescent="0.3">
      <c r="B610" s="16"/>
      <c r="C610" s="17" t="s">
        <v>1494</v>
      </c>
      <c r="D610" s="17"/>
      <c r="E610" s="17"/>
      <c r="F610" s="17"/>
      <c r="G610" s="17"/>
      <c r="H610" s="17"/>
      <c r="I610" s="17"/>
      <c r="J610" s="17"/>
      <c r="K610" s="17"/>
      <c r="L610" s="17"/>
      <c r="M610" s="88"/>
      <c r="N610" s="80"/>
      <c r="O610" s="17"/>
      <c r="P610" s="17"/>
    </row>
    <row r="611" spans="2:16" s="2" customFormat="1" ht="14.4" x14ac:dyDescent="0.3">
      <c r="B611" s="16"/>
      <c r="C611" s="17" t="s">
        <v>1623</v>
      </c>
      <c r="D611" s="17"/>
      <c r="E611" s="17"/>
      <c r="F611" s="17"/>
      <c r="G611" s="17"/>
      <c r="H611" s="17"/>
      <c r="I611" s="17"/>
      <c r="J611" s="17"/>
      <c r="K611" s="17"/>
      <c r="L611" s="17"/>
      <c r="M611" s="88"/>
      <c r="N611" s="80"/>
      <c r="O611" s="17"/>
      <c r="P611" s="17"/>
    </row>
    <row r="612" spans="2:16" s="2" customFormat="1" ht="14.4" x14ac:dyDescent="0.3">
      <c r="B612" s="16" t="s">
        <v>21</v>
      </c>
      <c r="C612" s="17" t="s">
        <v>1624</v>
      </c>
      <c r="D612" s="17"/>
      <c r="E612" s="17"/>
      <c r="F612" s="17"/>
      <c r="G612" s="17"/>
      <c r="H612" s="17"/>
      <c r="I612" s="17"/>
      <c r="J612" s="17"/>
      <c r="K612" s="17"/>
      <c r="L612" s="17"/>
      <c r="M612" s="88"/>
      <c r="N612" s="80"/>
      <c r="O612" s="17"/>
      <c r="P612" s="17"/>
    </row>
    <row r="613" spans="2:16" s="2" customFormat="1" ht="14.4" x14ac:dyDescent="0.3">
      <c r="B613" s="16"/>
      <c r="C613" s="17" t="s">
        <v>1625</v>
      </c>
      <c r="D613" s="17"/>
      <c r="E613" s="17"/>
      <c r="F613" s="17"/>
      <c r="G613" s="17"/>
      <c r="H613" s="17"/>
      <c r="I613" s="17"/>
      <c r="J613" s="17"/>
      <c r="K613" s="17"/>
      <c r="L613" s="17"/>
      <c r="M613" s="88"/>
      <c r="N613" s="80"/>
      <c r="O613" s="17"/>
      <c r="P613" s="17"/>
    </row>
    <row r="614" spans="2:16" s="2" customFormat="1" ht="14.4" x14ac:dyDescent="0.3">
      <c r="B614" s="16" t="s">
        <v>22</v>
      </c>
      <c r="C614" s="17" t="s">
        <v>1496</v>
      </c>
      <c r="D614" s="17"/>
      <c r="E614" s="17"/>
      <c r="F614" s="17"/>
      <c r="G614" s="17"/>
      <c r="H614" s="17"/>
      <c r="I614" s="17"/>
      <c r="J614" s="17"/>
      <c r="K614" s="17"/>
      <c r="L614" s="17"/>
      <c r="M614" s="88"/>
      <c r="N614" s="80"/>
      <c r="O614" s="17"/>
      <c r="P614" s="17"/>
    </row>
    <row r="615" spans="2:16" s="2" customFormat="1" ht="14.4" x14ac:dyDescent="0.3">
      <c r="B615" s="16" t="s">
        <v>23</v>
      </c>
      <c r="C615" s="17" t="s">
        <v>1497</v>
      </c>
      <c r="D615" s="17"/>
      <c r="E615" s="17"/>
      <c r="F615" s="17"/>
      <c r="G615" s="17"/>
      <c r="H615" s="17"/>
      <c r="I615" s="17"/>
      <c r="J615" s="17"/>
      <c r="K615" s="17"/>
      <c r="L615" s="17"/>
      <c r="M615" s="88"/>
      <c r="N615" s="80"/>
      <c r="O615" s="17"/>
      <c r="P615" s="17"/>
    </row>
    <row r="616" spans="2:16" s="2" customFormat="1" ht="14.4" x14ac:dyDescent="0.3">
      <c r="B616" s="20" t="s">
        <v>25</v>
      </c>
      <c r="C616" s="21" t="s">
        <v>1498</v>
      </c>
      <c r="D616" s="21"/>
      <c r="E616" s="21"/>
      <c r="F616" s="21"/>
      <c r="G616" s="21"/>
      <c r="H616" s="21"/>
      <c r="I616" s="21"/>
      <c r="J616" s="21"/>
      <c r="K616" s="21"/>
      <c r="L616" s="21"/>
      <c r="M616" s="89"/>
      <c r="N616" s="80"/>
      <c r="O616" s="17"/>
      <c r="P616" s="17"/>
    </row>
    <row r="617" spans="2:16" s="2" customFormat="1" ht="14.4" x14ac:dyDescent="0.3">
      <c r="B617" s="68" t="s">
        <v>1626</v>
      </c>
      <c r="C617" s="85"/>
      <c r="D617" s="68"/>
      <c r="E617" s="68"/>
      <c r="F617" s="68"/>
      <c r="G617" s="68"/>
      <c r="H617" s="68"/>
      <c r="I617" s="68"/>
      <c r="J617" s="68"/>
      <c r="K617" s="68"/>
      <c r="L617" s="68"/>
      <c r="M617" s="68"/>
      <c r="N617" s="17"/>
      <c r="O617" s="17"/>
      <c r="P617" s="17"/>
    </row>
    <row r="618" spans="2:16" s="2" customFormat="1" ht="14.4" x14ac:dyDescent="0.3">
      <c r="B618" s="17" t="s">
        <v>1627</v>
      </c>
    </row>
  </sheetData>
  <mergeCells count="12">
    <mergeCell ref="M562:M564"/>
    <mergeCell ref="C7:D7"/>
    <mergeCell ref="M8:M333"/>
    <mergeCell ref="G7:K7"/>
    <mergeCell ref="C583:C585"/>
    <mergeCell ref="M565:M582"/>
    <mergeCell ref="M583:M585"/>
    <mergeCell ref="C6:D6"/>
    <mergeCell ref="C562:C564"/>
    <mergeCell ref="B589:E589"/>
    <mergeCell ref="B562:B585"/>
    <mergeCell ref="B8:B333"/>
  </mergeCells>
  <pageMargins left="0.70866143703460704" right="0.70866143703460704" top="0.74803149700164795" bottom="0.74803149700164795" header="0.31496062874794001" footer="0.31496062874794001"/>
  <pageSetup scale="35" orientation="landscape" useFirstPageNumber="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W90"/>
  <sheetViews>
    <sheetView topLeftCell="A46" zoomScale="85" zoomScaleNormal="85" workbookViewId="0">
      <selection activeCell="F71" sqref="F71"/>
    </sheetView>
  </sheetViews>
  <sheetFormatPr defaultColWidth="9.109375" defaultRowHeight="12.75" customHeight="1" x14ac:dyDescent="0.3"/>
  <cols>
    <col min="1" max="1" width="3.5546875" style="1" customWidth="1"/>
    <col min="2" max="2" width="39.44140625" style="90" customWidth="1"/>
    <col min="3" max="4" width="29.44140625" style="90" customWidth="1"/>
    <col min="5" max="5" width="21" style="90" customWidth="1"/>
    <col min="6" max="6" width="18.44140625" style="90" customWidth="1"/>
    <col min="7" max="7" width="20" style="90" customWidth="1"/>
    <col min="8" max="8" width="19.44140625" style="90" customWidth="1"/>
    <col min="9" max="9" width="20.109375" style="90" customWidth="1"/>
    <col min="10" max="10" width="18.109375" style="90" customWidth="1"/>
    <col min="11" max="12" width="18.5546875" style="90" customWidth="1"/>
    <col min="13" max="13" width="15" style="90" customWidth="1"/>
    <col min="14" max="14" width="16.44140625" style="90" customWidth="1"/>
    <col min="15" max="17" width="18.5546875" style="90" customWidth="1"/>
    <col min="18" max="18" width="15.44140625" style="90" customWidth="1"/>
    <col min="19" max="19" width="36" style="90" customWidth="1"/>
    <col min="20" max="20" width="18.5546875" style="90" customWidth="1"/>
    <col min="21" max="21" width="20.6640625" style="90" customWidth="1"/>
    <col min="22" max="22" width="11.88671875" style="90" customWidth="1"/>
    <col min="23" max="23" width="27.44140625" style="90" customWidth="1"/>
    <col min="24" max="24" width="15.33203125" style="90" customWidth="1"/>
    <col min="25" max="25" width="15.6640625" style="90" customWidth="1"/>
    <col min="26" max="26" width="25.6640625" style="90" customWidth="1"/>
    <col min="27" max="27" width="17" style="90" customWidth="1"/>
    <col min="28" max="257" width="9.109375" style="90" customWidth="1"/>
  </cols>
  <sheetData>
    <row r="1" spans="1:27" s="2" customFormat="1" ht="32.25" customHeight="1" x14ac:dyDescent="0.3">
      <c r="X1" s="230" t="s">
        <v>1628</v>
      </c>
      <c r="Y1" s="230"/>
      <c r="Z1" s="230"/>
      <c r="AA1" s="230"/>
    </row>
    <row r="2" spans="1:27" s="2" customFormat="1" ht="14.4" x14ac:dyDescent="0.3">
      <c r="B2" s="3"/>
    </row>
    <row r="3" spans="1:27" s="2" customFormat="1" ht="14.4" x14ac:dyDescent="0.3">
      <c r="B3" s="4" t="s">
        <v>1</v>
      </c>
      <c r="C3" s="56"/>
      <c r="D3" s="56"/>
      <c r="E3" s="56"/>
      <c r="F3" s="56"/>
      <c r="G3" s="56"/>
      <c r="H3" s="56"/>
      <c r="I3" s="56"/>
      <c r="J3" s="56"/>
      <c r="K3" s="56"/>
      <c r="L3" s="56"/>
      <c r="M3" s="56"/>
      <c r="N3" s="56"/>
      <c r="O3" s="56"/>
      <c r="P3" s="56"/>
      <c r="Q3" s="56"/>
      <c r="R3" s="56"/>
      <c r="S3" s="56"/>
      <c r="T3" s="56"/>
      <c r="U3" s="56"/>
      <c r="V3" s="56"/>
      <c r="W3" s="56"/>
      <c r="X3" s="56"/>
      <c r="Y3" s="56"/>
      <c r="Z3" s="56"/>
    </row>
    <row r="4" spans="1:27" s="2" customFormat="1" ht="14.4" x14ac:dyDescent="0.3">
      <c r="B4" s="4" t="s">
        <v>1629</v>
      </c>
      <c r="C4" s="56"/>
      <c r="D4" s="56"/>
      <c r="E4" s="56"/>
      <c r="F4" s="56"/>
      <c r="G4" s="56"/>
      <c r="H4" s="56"/>
      <c r="I4" s="56"/>
      <c r="J4" s="56"/>
      <c r="K4" s="56"/>
      <c r="L4" s="56"/>
      <c r="M4" s="56"/>
      <c r="N4" s="56"/>
      <c r="O4" s="56"/>
      <c r="P4" s="56"/>
      <c r="Q4" s="56"/>
      <c r="R4" s="56"/>
      <c r="S4" s="56"/>
      <c r="T4" s="56"/>
      <c r="U4" s="56"/>
      <c r="V4" s="56"/>
      <c r="W4" s="56"/>
      <c r="X4" s="56"/>
      <c r="Y4" s="56"/>
      <c r="Z4" s="56"/>
    </row>
    <row r="5" spans="1:27" s="2" customFormat="1" ht="14.4" x14ac:dyDescent="0.3">
      <c r="B5" s="56"/>
      <c r="C5" s="56"/>
      <c r="D5" s="56"/>
      <c r="E5" s="56"/>
      <c r="F5" s="56"/>
      <c r="G5" s="56"/>
      <c r="H5" s="56"/>
      <c r="I5" s="56"/>
      <c r="J5" s="56"/>
      <c r="K5" s="56"/>
      <c r="L5" s="56"/>
      <c r="M5" s="56"/>
      <c r="N5" s="56"/>
      <c r="O5" s="56"/>
      <c r="P5" s="56"/>
      <c r="Q5" s="56"/>
      <c r="R5" s="56"/>
      <c r="S5" s="56"/>
      <c r="T5" s="56"/>
      <c r="U5" s="56"/>
      <c r="V5" s="56"/>
      <c r="W5" s="56"/>
      <c r="X5" s="56"/>
      <c r="Y5" s="56"/>
      <c r="Z5" s="56"/>
    </row>
    <row r="6" spans="1:27" s="2" customFormat="1" ht="14.4" x14ac:dyDescent="0.3">
      <c r="B6" s="91" t="s">
        <v>1630</v>
      </c>
      <c r="C6" s="92"/>
      <c r="D6" s="92"/>
      <c r="E6" s="92"/>
      <c r="F6" s="92"/>
      <c r="G6" s="92"/>
      <c r="H6" s="92"/>
      <c r="I6" s="92"/>
      <c r="J6" s="92"/>
      <c r="K6" s="92"/>
      <c r="L6" s="92"/>
      <c r="M6" s="92"/>
      <c r="N6" s="92"/>
      <c r="O6" s="92"/>
      <c r="P6" s="92"/>
      <c r="Q6" s="92"/>
      <c r="R6" s="92"/>
      <c r="S6" s="92"/>
      <c r="T6" s="92"/>
      <c r="U6" s="92"/>
      <c r="V6" s="92"/>
      <c r="W6" s="92"/>
      <c r="X6" s="92"/>
      <c r="Y6" s="92"/>
      <c r="Z6" s="92"/>
    </row>
    <row r="7" spans="1:27" s="93" customFormat="1" ht="12.75" customHeight="1" x14ac:dyDescent="0.25">
      <c r="A7" s="7"/>
      <c r="B7" s="253" t="s">
        <v>1631</v>
      </c>
      <c r="C7" s="253" t="s">
        <v>1632</v>
      </c>
      <c r="D7" s="253" t="s">
        <v>1633</v>
      </c>
      <c r="E7" s="253" t="s">
        <v>1634</v>
      </c>
      <c r="F7" s="223" t="s">
        <v>1635</v>
      </c>
      <c r="G7" s="223"/>
      <c r="H7" s="223"/>
      <c r="I7" s="223"/>
      <c r="J7" s="223"/>
      <c r="K7" s="223"/>
      <c r="L7" s="223"/>
      <c r="M7" s="223"/>
      <c r="N7" s="223"/>
      <c r="O7" s="223"/>
      <c r="P7" s="223"/>
      <c r="Q7" s="223"/>
      <c r="R7" s="223"/>
      <c r="S7" s="223"/>
      <c r="T7" s="223"/>
      <c r="U7" s="223"/>
      <c r="V7" s="223"/>
      <c r="W7" s="223"/>
      <c r="X7" s="223"/>
      <c r="Y7" s="223"/>
      <c r="Z7" s="223"/>
    </row>
    <row r="8" spans="1:27" s="93" customFormat="1" ht="105.75" customHeight="1" x14ac:dyDescent="0.25">
      <c r="A8" s="7"/>
      <c r="B8" s="254"/>
      <c r="C8" s="254"/>
      <c r="D8" s="254"/>
      <c r="E8" s="254"/>
      <c r="F8" s="252" t="s">
        <v>1636</v>
      </c>
      <c r="G8" s="252"/>
      <c r="H8" s="252"/>
      <c r="I8" s="252"/>
      <c r="J8" s="252"/>
      <c r="K8" s="252" t="s">
        <v>1637</v>
      </c>
      <c r="L8" s="252"/>
      <c r="M8" s="252"/>
      <c r="N8" s="5" t="s">
        <v>1638</v>
      </c>
      <c r="O8" s="252" t="s">
        <v>1639</v>
      </c>
      <c r="P8" s="252"/>
      <c r="Q8" s="252"/>
      <c r="R8" s="252"/>
      <c r="S8" s="5" t="s">
        <v>1640</v>
      </c>
      <c r="T8" s="252" t="s">
        <v>1641</v>
      </c>
      <c r="U8" s="252"/>
      <c r="V8" s="252"/>
      <c r="W8" s="5" t="s">
        <v>1642</v>
      </c>
      <c r="X8" s="252" t="s">
        <v>2131</v>
      </c>
      <c r="Y8" s="252"/>
      <c r="Z8" s="5" t="s">
        <v>1643</v>
      </c>
    </row>
    <row r="9" spans="1:27" s="93" customFormat="1" ht="56.25" customHeight="1" x14ac:dyDescent="0.25">
      <c r="A9" s="7"/>
      <c r="B9" s="254"/>
      <c r="C9" s="254"/>
      <c r="D9" s="254"/>
      <c r="E9" s="254"/>
      <c r="F9" s="252" t="s">
        <v>1644</v>
      </c>
      <c r="G9" s="252"/>
      <c r="H9" s="252" t="s">
        <v>1645</v>
      </c>
      <c r="I9" s="252"/>
      <c r="J9" s="252" t="s">
        <v>1646</v>
      </c>
      <c r="K9" s="252" t="s">
        <v>1647</v>
      </c>
      <c r="L9" s="252" t="s">
        <v>1648</v>
      </c>
      <c r="M9" s="252" t="s">
        <v>1646</v>
      </c>
      <c r="N9" s="252" t="s">
        <v>1646</v>
      </c>
      <c r="O9" s="252" t="s">
        <v>1649</v>
      </c>
      <c r="P9" s="252" t="s">
        <v>1650</v>
      </c>
      <c r="Q9" s="252" t="s">
        <v>1651</v>
      </c>
      <c r="R9" s="252" t="s">
        <v>1646</v>
      </c>
      <c r="S9" s="252" t="s">
        <v>1646</v>
      </c>
      <c r="T9" s="252" t="s">
        <v>1652</v>
      </c>
      <c r="U9" s="252" t="s">
        <v>1653</v>
      </c>
      <c r="V9" s="252" t="s">
        <v>1646</v>
      </c>
      <c r="W9" s="252" t="s">
        <v>1646</v>
      </c>
      <c r="X9" s="252" t="s">
        <v>2132</v>
      </c>
      <c r="Y9" s="252" t="s">
        <v>1646</v>
      </c>
      <c r="Z9" s="252" t="s">
        <v>1646</v>
      </c>
    </row>
    <row r="10" spans="1:27" s="93" customFormat="1" ht="52.8" x14ac:dyDescent="0.25">
      <c r="A10" s="7"/>
      <c r="B10" s="255"/>
      <c r="C10" s="255"/>
      <c r="D10" s="255"/>
      <c r="E10" s="255"/>
      <c r="F10" s="5" t="s">
        <v>1654</v>
      </c>
      <c r="G10" s="5" t="s">
        <v>1655</v>
      </c>
      <c r="H10" s="5" t="s">
        <v>1654</v>
      </c>
      <c r="I10" s="5" t="s">
        <v>1655</v>
      </c>
      <c r="J10" s="252"/>
      <c r="K10" s="252"/>
      <c r="L10" s="252"/>
      <c r="M10" s="252"/>
      <c r="N10" s="252"/>
      <c r="O10" s="252"/>
      <c r="P10" s="252"/>
      <c r="Q10" s="252"/>
      <c r="R10" s="252"/>
      <c r="S10" s="252"/>
      <c r="T10" s="252"/>
      <c r="U10" s="252"/>
      <c r="V10" s="252"/>
      <c r="W10" s="252"/>
      <c r="X10" s="252"/>
      <c r="Y10" s="252"/>
      <c r="Z10" s="252"/>
    </row>
    <row r="11" spans="1:27" s="93" customFormat="1" ht="15" customHeight="1" x14ac:dyDescent="0.25">
      <c r="A11" s="7"/>
      <c r="B11" s="231" t="s">
        <v>16</v>
      </c>
      <c r="C11" s="232"/>
      <c r="D11" s="5" t="s">
        <v>17</v>
      </c>
      <c r="E11" s="5" t="s">
        <v>18</v>
      </c>
      <c r="F11" s="259" t="s">
        <v>19</v>
      </c>
      <c r="G11" s="259"/>
      <c r="H11" s="259"/>
      <c r="I11" s="259"/>
      <c r="J11" s="259"/>
      <c r="K11" s="259"/>
      <c r="L11" s="259"/>
      <c r="M11" s="259"/>
      <c r="N11" s="259"/>
      <c r="O11" s="259"/>
      <c r="P11" s="259"/>
      <c r="Q11" s="259"/>
      <c r="R11" s="259"/>
      <c r="S11" s="259"/>
      <c r="T11" s="259"/>
      <c r="U11" s="259"/>
      <c r="V11" s="259"/>
      <c r="W11" s="259"/>
      <c r="X11" s="259"/>
      <c r="Y11" s="259"/>
      <c r="Z11" s="259"/>
    </row>
    <row r="12" spans="1:27" s="2" customFormat="1" ht="15.75" customHeight="1" x14ac:dyDescent="0.3">
      <c r="B12" s="258" t="s">
        <v>1656</v>
      </c>
      <c r="C12" s="94" t="s">
        <v>1657</v>
      </c>
      <c r="D12" s="95"/>
      <c r="E12" s="96"/>
      <c r="F12" s="97"/>
      <c r="G12" s="97"/>
      <c r="H12" s="97"/>
      <c r="I12" s="97"/>
      <c r="J12" s="97"/>
      <c r="K12" s="97"/>
      <c r="L12" s="97"/>
      <c r="M12" s="97"/>
      <c r="N12" s="97"/>
      <c r="O12" s="97"/>
      <c r="P12" s="97"/>
      <c r="Q12" s="97"/>
      <c r="R12" s="97"/>
      <c r="S12" s="97"/>
      <c r="T12" s="97"/>
      <c r="U12" s="97"/>
      <c r="V12" s="97"/>
      <c r="W12" s="97"/>
      <c r="X12" s="97"/>
      <c r="Y12" s="97"/>
      <c r="Z12" s="97"/>
    </row>
    <row r="13" spans="1:27" s="2" customFormat="1" ht="15.75" customHeight="1" x14ac:dyDescent="0.3">
      <c r="B13" s="258"/>
      <c r="C13" s="94" t="s">
        <v>1657</v>
      </c>
      <c r="D13" s="95"/>
      <c r="E13" s="96"/>
      <c r="F13" s="97"/>
      <c r="G13" s="97"/>
      <c r="H13" s="97"/>
      <c r="I13" s="97"/>
      <c r="J13" s="97"/>
      <c r="K13" s="97"/>
      <c r="L13" s="97"/>
      <c r="M13" s="97"/>
      <c r="N13" s="97"/>
      <c r="O13" s="97"/>
      <c r="P13" s="97"/>
      <c r="Q13" s="97"/>
      <c r="R13" s="97"/>
      <c r="S13" s="97"/>
      <c r="T13" s="97"/>
      <c r="U13" s="97"/>
      <c r="V13" s="97"/>
      <c r="W13" s="97"/>
      <c r="X13" s="97"/>
      <c r="Y13" s="97"/>
      <c r="Z13" s="97"/>
    </row>
    <row r="14" spans="1:27" s="2" customFormat="1" ht="15.75" customHeight="1" x14ac:dyDescent="0.3">
      <c r="B14" s="258" t="s">
        <v>1569</v>
      </c>
      <c r="C14" s="94" t="s">
        <v>1657</v>
      </c>
      <c r="D14" s="95"/>
      <c r="E14" s="96"/>
      <c r="F14" s="97"/>
      <c r="G14" s="97"/>
      <c r="H14" s="97"/>
      <c r="I14" s="97"/>
      <c r="J14" s="97"/>
      <c r="K14" s="97"/>
      <c r="L14" s="97"/>
      <c r="M14" s="97"/>
      <c r="N14" s="97"/>
      <c r="O14" s="97"/>
      <c r="P14" s="97"/>
      <c r="Q14" s="97"/>
      <c r="R14" s="97"/>
      <c r="S14" s="97"/>
      <c r="T14" s="97"/>
      <c r="U14" s="97"/>
      <c r="V14" s="97"/>
      <c r="W14" s="97"/>
      <c r="X14" s="97"/>
      <c r="Y14" s="97"/>
      <c r="Z14" s="97"/>
    </row>
    <row r="15" spans="1:27" s="2" customFormat="1" ht="15.75" customHeight="1" x14ac:dyDescent="0.3">
      <c r="B15" s="258"/>
      <c r="C15" s="94" t="s">
        <v>1657</v>
      </c>
      <c r="D15" s="95"/>
      <c r="E15" s="96"/>
      <c r="F15" s="97"/>
      <c r="G15" s="97"/>
      <c r="H15" s="97"/>
      <c r="I15" s="97"/>
      <c r="J15" s="97"/>
      <c r="K15" s="97"/>
      <c r="L15" s="97"/>
      <c r="M15" s="97"/>
      <c r="N15" s="97"/>
      <c r="O15" s="97"/>
      <c r="P15" s="97"/>
      <c r="Q15" s="97"/>
      <c r="R15" s="97"/>
      <c r="S15" s="97"/>
      <c r="T15" s="97"/>
      <c r="U15" s="97"/>
      <c r="V15" s="97"/>
      <c r="W15" s="97"/>
      <c r="X15" s="97"/>
      <c r="Y15" s="97"/>
      <c r="Z15" s="97"/>
    </row>
    <row r="16" spans="1:27" s="2" customFormat="1" ht="15.75" customHeight="1" x14ac:dyDescent="0.3">
      <c r="B16" s="258" t="s">
        <v>1573</v>
      </c>
      <c r="C16" s="94" t="s">
        <v>1657</v>
      </c>
      <c r="D16" s="95"/>
      <c r="E16" s="96"/>
      <c r="F16" s="97"/>
      <c r="G16" s="97"/>
      <c r="H16" s="97"/>
      <c r="I16" s="97"/>
      <c r="J16" s="97"/>
      <c r="K16" s="97"/>
      <c r="L16" s="97"/>
      <c r="M16" s="97"/>
      <c r="N16" s="97"/>
      <c r="O16" s="97"/>
      <c r="P16" s="97"/>
      <c r="Q16" s="97"/>
      <c r="R16" s="97"/>
      <c r="S16" s="97"/>
      <c r="T16" s="97"/>
      <c r="U16" s="97"/>
      <c r="V16" s="97"/>
      <c r="W16" s="97"/>
      <c r="X16" s="97"/>
      <c r="Y16" s="97"/>
      <c r="Z16" s="97"/>
    </row>
    <row r="17" spans="2:26" s="2" customFormat="1" ht="15.75" customHeight="1" x14ac:dyDescent="0.3">
      <c r="B17" s="258"/>
      <c r="C17" s="94" t="s">
        <v>1657</v>
      </c>
      <c r="D17" s="95"/>
      <c r="E17" s="96"/>
      <c r="F17" s="97"/>
      <c r="G17" s="97"/>
      <c r="H17" s="97"/>
      <c r="I17" s="97"/>
      <c r="J17" s="97"/>
      <c r="K17" s="97"/>
      <c r="L17" s="97"/>
      <c r="M17" s="97"/>
      <c r="N17" s="97"/>
      <c r="O17" s="97"/>
      <c r="P17" s="97"/>
      <c r="Q17" s="97"/>
      <c r="R17" s="97"/>
      <c r="S17" s="97"/>
      <c r="T17" s="97"/>
      <c r="U17" s="97"/>
      <c r="V17" s="97"/>
      <c r="W17" s="97"/>
      <c r="X17" s="97"/>
      <c r="Y17" s="97"/>
      <c r="Z17" s="97"/>
    </row>
    <row r="18" spans="2:26" s="2" customFormat="1" ht="15.75" customHeight="1" x14ac:dyDescent="0.3">
      <c r="B18" s="258" t="s">
        <v>1576</v>
      </c>
      <c r="C18" s="94" t="s">
        <v>1657</v>
      </c>
      <c r="D18" s="95"/>
      <c r="E18" s="96"/>
      <c r="F18" s="97"/>
      <c r="G18" s="97"/>
      <c r="H18" s="97"/>
      <c r="I18" s="97"/>
      <c r="J18" s="97"/>
      <c r="K18" s="97"/>
      <c r="L18" s="97"/>
      <c r="M18" s="97"/>
      <c r="N18" s="97"/>
      <c r="O18" s="97"/>
      <c r="P18" s="97"/>
      <c r="Q18" s="97"/>
      <c r="R18" s="97"/>
      <c r="S18" s="97"/>
      <c r="T18" s="97"/>
      <c r="U18" s="97"/>
      <c r="V18" s="97"/>
      <c r="W18" s="97"/>
      <c r="X18" s="97"/>
      <c r="Y18" s="97"/>
      <c r="Z18" s="97"/>
    </row>
    <row r="19" spans="2:26" s="2" customFormat="1" ht="15.75" customHeight="1" x14ac:dyDescent="0.3">
      <c r="B19" s="258"/>
      <c r="C19" s="94" t="s">
        <v>1657</v>
      </c>
      <c r="D19" s="95"/>
      <c r="E19" s="96"/>
      <c r="F19" s="97"/>
      <c r="G19" s="97"/>
      <c r="H19" s="97"/>
      <c r="I19" s="97"/>
      <c r="J19" s="97"/>
      <c r="K19" s="97"/>
      <c r="L19" s="97"/>
      <c r="M19" s="97"/>
      <c r="N19" s="97"/>
      <c r="O19" s="97"/>
      <c r="P19" s="97"/>
      <c r="Q19" s="97"/>
      <c r="R19" s="97"/>
      <c r="S19" s="97"/>
      <c r="T19" s="97"/>
      <c r="U19" s="97"/>
      <c r="V19" s="97"/>
      <c r="W19" s="97"/>
      <c r="X19" s="97"/>
      <c r="Y19" s="97"/>
      <c r="Z19" s="97"/>
    </row>
    <row r="20" spans="2:26" s="2" customFormat="1" ht="15.75" customHeight="1" x14ac:dyDescent="0.3">
      <c r="B20" s="258" t="s">
        <v>1579</v>
      </c>
      <c r="C20" s="94" t="s">
        <v>1657</v>
      </c>
      <c r="D20" s="95"/>
      <c r="E20" s="96"/>
      <c r="F20" s="97"/>
      <c r="G20" s="97"/>
      <c r="H20" s="97"/>
      <c r="I20" s="97"/>
      <c r="J20" s="97"/>
      <c r="K20" s="97"/>
      <c r="L20" s="97"/>
      <c r="M20" s="97"/>
      <c r="N20" s="97"/>
      <c r="O20" s="97"/>
      <c r="P20" s="97"/>
      <c r="Q20" s="97"/>
      <c r="R20" s="97"/>
      <c r="S20" s="97"/>
      <c r="T20" s="97"/>
      <c r="U20" s="97"/>
      <c r="V20" s="97"/>
      <c r="W20" s="97"/>
      <c r="X20" s="97"/>
      <c r="Y20" s="97"/>
      <c r="Z20" s="97"/>
    </row>
    <row r="21" spans="2:26" s="2" customFormat="1" ht="15.75" customHeight="1" x14ac:dyDescent="0.3">
      <c r="B21" s="258"/>
      <c r="C21" s="94" t="s">
        <v>1657</v>
      </c>
      <c r="D21" s="95"/>
      <c r="E21" s="96"/>
      <c r="F21" s="97"/>
      <c r="G21" s="97"/>
      <c r="H21" s="97"/>
      <c r="I21" s="97"/>
      <c r="J21" s="97"/>
      <c r="K21" s="97"/>
      <c r="L21" s="97"/>
      <c r="M21" s="97"/>
      <c r="N21" s="97"/>
      <c r="O21" s="97"/>
      <c r="P21" s="97"/>
      <c r="Q21" s="97"/>
      <c r="R21" s="97"/>
      <c r="S21" s="97"/>
      <c r="T21" s="97"/>
      <c r="U21" s="97"/>
      <c r="V21" s="97"/>
      <c r="W21" s="97"/>
      <c r="X21" s="97"/>
      <c r="Y21" s="97"/>
      <c r="Z21" s="97"/>
    </row>
    <row r="22" spans="2:26" s="2" customFormat="1" ht="15.75" customHeight="1" x14ac:dyDescent="0.3">
      <c r="B22" s="258" t="s">
        <v>1582</v>
      </c>
      <c r="C22" s="94" t="s">
        <v>1657</v>
      </c>
      <c r="D22" s="95"/>
      <c r="E22" s="96"/>
      <c r="F22" s="97"/>
      <c r="G22" s="97"/>
      <c r="H22" s="97"/>
      <c r="I22" s="97"/>
      <c r="J22" s="97"/>
      <c r="K22" s="97"/>
      <c r="L22" s="97"/>
      <c r="M22" s="97"/>
      <c r="N22" s="97"/>
      <c r="O22" s="97"/>
      <c r="P22" s="97"/>
      <c r="Q22" s="97"/>
      <c r="R22" s="97"/>
      <c r="S22" s="97"/>
      <c r="T22" s="97"/>
      <c r="U22" s="97"/>
      <c r="V22" s="97"/>
      <c r="W22" s="97"/>
      <c r="X22" s="97"/>
      <c r="Y22" s="97"/>
      <c r="Z22" s="97"/>
    </row>
    <row r="23" spans="2:26" s="2" customFormat="1" ht="15.75" customHeight="1" x14ac:dyDescent="0.3">
      <c r="B23" s="258"/>
      <c r="C23" s="94" t="s">
        <v>1657</v>
      </c>
      <c r="D23" s="95"/>
      <c r="E23" s="96"/>
      <c r="F23" s="97"/>
      <c r="G23" s="97"/>
      <c r="H23" s="97"/>
      <c r="I23" s="97"/>
      <c r="J23" s="97"/>
      <c r="K23" s="97"/>
      <c r="L23" s="97"/>
      <c r="M23" s="97"/>
      <c r="N23" s="97"/>
      <c r="O23" s="97"/>
      <c r="P23" s="97"/>
      <c r="Q23" s="97"/>
      <c r="R23" s="97"/>
      <c r="S23" s="97"/>
      <c r="T23" s="97"/>
      <c r="U23" s="97"/>
      <c r="V23" s="97"/>
      <c r="W23" s="97"/>
      <c r="X23" s="97"/>
      <c r="Y23" s="97"/>
      <c r="Z23" s="97"/>
    </row>
    <row r="24" spans="2:26" s="2" customFormat="1" ht="15.75" customHeight="1" x14ac:dyDescent="0.3">
      <c r="B24" s="258" t="s">
        <v>1585</v>
      </c>
      <c r="C24" s="94" t="s">
        <v>1657</v>
      </c>
      <c r="D24" s="95"/>
      <c r="E24" s="96"/>
      <c r="F24" s="97"/>
      <c r="G24" s="97"/>
      <c r="H24" s="97"/>
      <c r="I24" s="97"/>
      <c r="J24" s="97"/>
      <c r="K24" s="97"/>
      <c r="L24" s="97"/>
      <c r="M24" s="97"/>
      <c r="N24" s="97"/>
      <c r="O24" s="97"/>
      <c r="P24" s="97"/>
      <c r="Q24" s="97"/>
      <c r="R24" s="97"/>
      <c r="S24" s="97"/>
      <c r="T24" s="97"/>
      <c r="U24" s="97"/>
      <c r="V24" s="97"/>
      <c r="W24" s="97"/>
      <c r="X24" s="97"/>
      <c r="Y24" s="97"/>
      <c r="Z24" s="97"/>
    </row>
    <row r="25" spans="2:26" s="2" customFormat="1" ht="15.75" customHeight="1" x14ac:dyDescent="0.3">
      <c r="B25" s="258"/>
      <c r="C25" s="94" t="s">
        <v>1657</v>
      </c>
      <c r="D25" s="95"/>
      <c r="E25" s="96"/>
      <c r="F25" s="97"/>
      <c r="G25" s="97"/>
      <c r="H25" s="97"/>
      <c r="I25" s="97"/>
      <c r="J25" s="97"/>
      <c r="K25" s="97"/>
      <c r="L25" s="97"/>
      <c r="M25" s="97"/>
      <c r="N25" s="97"/>
      <c r="O25" s="97"/>
      <c r="P25" s="97"/>
      <c r="Q25" s="97"/>
      <c r="R25" s="97"/>
      <c r="S25" s="97"/>
      <c r="T25" s="97"/>
      <c r="U25" s="97"/>
      <c r="V25" s="97"/>
      <c r="W25" s="97"/>
      <c r="X25" s="97"/>
      <c r="Y25" s="97"/>
      <c r="Z25" s="97"/>
    </row>
    <row r="26" spans="2:26" s="2" customFormat="1" ht="15.75" customHeight="1" x14ac:dyDescent="0.3">
      <c r="B26" s="258" t="s">
        <v>1588</v>
      </c>
      <c r="C26" s="94" t="s">
        <v>1657</v>
      </c>
      <c r="D26" s="95"/>
      <c r="E26" s="96"/>
      <c r="F26" s="97"/>
      <c r="G26" s="97"/>
      <c r="H26" s="97"/>
      <c r="I26" s="97"/>
      <c r="J26" s="97"/>
      <c r="K26" s="97"/>
      <c r="L26" s="97"/>
      <c r="M26" s="97"/>
      <c r="N26" s="97"/>
      <c r="O26" s="97"/>
      <c r="P26" s="97"/>
      <c r="Q26" s="97"/>
      <c r="R26" s="97"/>
      <c r="S26" s="97"/>
      <c r="T26" s="97"/>
      <c r="U26" s="97"/>
      <c r="V26" s="97"/>
      <c r="W26" s="97"/>
      <c r="X26" s="97"/>
      <c r="Y26" s="97"/>
      <c r="Z26" s="97"/>
    </row>
    <row r="27" spans="2:26" s="2" customFormat="1" ht="15.75" customHeight="1" x14ac:dyDescent="0.3">
      <c r="B27" s="258"/>
      <c r="C27" s="94" t="s">
        <v>1657</v>
      </c>
      <c r="D27" s="95"/>
      <c r="E27" s="96"/>
      <c r="F27" s="97"/>
      <c r="G27" s="97"/>
      <c r="H27" s="97"/>
      <c r="I27" s="97"/>
      <c r="J27" s="97"/>
      <c r="K27" s="97"/>
      <c r="L27" s="97"/>
      <c r="M27" s="97"/>
      <c r="N27" s="97"/>
      <c r="O27" s="97"/>
      <c r="P27" s="97"/>
      <c r="Q27" s="97"/>
      <c r="R27" s="97"/>
      <c r="S27" s="97"/>
      <c r="T27" s="97"/>
      <c r="U27" s="97"/>
      <c r="V27" s="97"/>
      <c r="W27" s="97"/>
      <c r="X27" s="97"/>
      <c r="Y27" s="97"/>
      <c r="Z27" s="97"/>
    </row>
    <row r="28" spans="2:26" s="2" customFormat="1" ht="15.75" customHeight="1" x14ac:dyDescent="0.3">
      <c r="B28" s="258" t="s">
        <v>1591</v>
      </c>
      <c r="C28" s="94" t="s">
        <v>1657</v>
      </c>
      <c r="D28" s="95"/>
      <c r="E28" s="96"/>
      <c r="F28" s="97"/>
      <c r="G28" s="97"/>
      <c r="H28" s="97"/>
      <c r="I28" s="97"/>
      <c r="J28" s="97"/>
      <c r="K28" s="97"/>
      <c r="L28" s="97"/>
      <c r="M28" s="97"/>
      <c r="N28" s="97"/>
      <c r="O28" s="97"/>
      <c r="P28" s="97"/>
      <c r="Q28" s="97"/>
      <c r="R28" s="97"/>
      <c r="S28" s="97"/>
      <c r="T28" s="97"/>
      <c r="U28" s="97"/>
      <c r="V28" s="97"/>
      <c r="W28" s="97"/>
      <c r="X28" s="97"/>
      <c r="Y28" s="97"/>
      <c r="Z28" s="97"/>
    </row>
    <row r="29" spans="2:26" s="2" customFormat="1" ht="15.75" customHeight="1" x14ac:dyDescent="0.3">
      <c r="B29" s="258"/>
      <c r="C29" s="94" t="s">
        <v>1657</v>
      </c>
      <c r="D29" s="95"/>
      <c r="E29" s="96"/>
      <c r="F29" s="97"/>
      <c r="G29" s="97"/>
      <c r="H29" s="97"/>
      <c r="I29" s="97"/>
      <c r="J29" s="97"/>
      <c r="K29" s="97"/>
      <c r="L29" s="97"/>
      <c r="M29" s="97"/>
      <c r="N29" s="97"/>
      <c r="O29" s="97"/>
      <c r="P29" s="97"/>
      <c r="Q29" s="97"/>
      <c r="R29" s="97"/>
      <c r="S29" s="97"/>
      <c r="T29" s="97"/>
      <c r="U29" s="97"/>
      <c r="V29" s="97"/>
      <c r="W29" s="97"/>
      <c r="X29" s="97"/>
      <c r="Y29" s="97"/>
      <c r="Z29" s="97"/>
    </row>
    <row r="30" spans="2:26" s="2" customFormat="1" ht="15.75" customHeight="1" x14ac:dyDescent="0.3">
      <c r="B30" s="258" t="s">
        <v>1594</v>
      </c>
      <c r="C30" s="94" t="s">
        <v>1657</v>
      </c>
      <c r="D30" s="95"/>
      <c r="E30" s="96"/>
      <c r="F30" s="97"/>
      <c r="G30" s="97"/>
      <c r="H30" s="97"/>
      <c r="I30" s="97"/>
      <c r="J30" s="97"/>
      <c r="K30" s="97"/>
      <c r="L30" s="97"/>
      <c r="M30" s="97"/>
      <c r="N30" s="97"/>
      <c r="O30" s="97"/>
      <c r="P30" s="97"/>
      <c r="Q30" s="97"/>
      <c r="R30" s="97"/>
      <c r="S30" s="97"/>
      <c r="T30" s="97"/>
      <c r="U30" s="97"/>
      <c r="V30" s="97"/>
      <c r="W30" s="97"/>
      <c r="X30" s="97"/>
      <c r="Y30" s="97"/>
      <c r="Z30" s="97"/>
    </row>
    <row r="31" spans="2:26" s="2" customFormat="1" ht="15.75" customHeight="1" x14ac:dyDescent="0.3">
      <c r="B31" s="258"/>
      <c r="C31" s="94" t="s">
        <v>1657</v>
      </c>
      <c r="D31" s="95"/>
      <c r="E31" s="96"/>
      <c r="F31" s="97"/>
      <c r="G31" s="97"/>
      <c r="H31" s="97"/>
      <c r="I31" s="97"/>
      <c r="J31" s="97"/>
      <c r="K31" s="97"/>
      <c r="L31" s="97"/>
      <c r="M31" s="97"/>
      <c r="N31" s="97"/>
      <c r="O31" s="97"/>
      <c r="P31" s="97"/>
      <c r="Q31" s="97"/>
      <c r="R31" s="97"/>
      <c r="S31" s="97"/>
      <c r="T31" s="97"/>
      <c r="U31" s="97"/>
      <c r="V31" s="97"/>
      <c r="W31" s="97"/>
      <c r="X31" s="97"/>
      <c r="Y31" s="97"/>
      <c r="Z31" s="97"/>
    </row>
    <row r="32" spans="2:26" s="2" customFormat="1" ht="15.75" customHeight="1" x14ac:dyDescent="0.3">
      <c r="B32" s="246" t="s">
        <v>1597</v>
      </c>
      <c r="C32" s="83" t="s">
        <v>1598</v>
      </c>
      <c r="D32" s="95"/>
      <c r="E32" s="96"/>
      <c r="F32" s="97"/>
      <c r="G32" s="97"/>
      <c r="H32" s="97"/>
      <c r="I32" s="97"/>
      <c r="J32" s="97"/>
      <c r="K32" s="97"/>
      <c r="L32" s="97"/>
      <c r="M32" s="97"/>
      <c r="N32" s="97"/>
      <c r="O32" s="97"/>
      <c r="P32" s="97"/>
      <c r="Q32" s="97"/>
      <c r="R32" s="97"/>
      <c r="S32" s="97"/>
      <c r="T32" s="97"/>
      <c r="U32" s="97"/>
      <c r="V32" s="97"/>
      <c r="W32" s="97"/>
      <c r="X32" s="97"/>
      <c r="Y32" s="97"/>
      <c r="Z32" s="97"/>
    </row>
    <row r="33" spans="1:27" s="2" customFormat="1" ht="15.75" customHeight="1" x14ac:dyDescent="0.3">
      <c r="B33" s="247"/>
      <c r="C33" s="83" t="s">
        <v>1600</v>
      </c>
      <c r="D33" s="95"/>
      <c r="E33" s="96"/>
      <c r="F33" s="97"/>
      <c r="G33" s="97"/>
      <c r="H33" s="97"/>
      <c r="I33" s="97"/>
      <c r="J33" s="97"/>
      <c r="K33" s="97"/>
      <c r="L33" s="97"/>
      <c r="M33" s="97"/>
      <c r="N33" s="97"/>
      <c r="O33" s="97"/>
      <c r="P33" s="97"/>
      <c r="Q33" s="97"/>
      <c r="R33" s="97"/>
      <c r="S33" s="97"/>
      <c r="T33" s="97"/>
      <c r="U33" s="97"/>
      <c r="V33" s="97"/>
      <c r="W33" s="97"/>
      <c r="X33" s="97"/>
      <c r="Y33" s="97"/>
      <c r="Z33" s="97"/>
    </row>
    <row r="34" spans="1:27" s="2" customFormat="1" ht="15.75" customHeight="1" x14ac:dyDescent="0.3">
      <c r="B34" s="248"/>
      <c r="C34" s="83" t="s">
        <v>1601</v>
      </c>
      <c r="D34" s="95"/>
      <c r="E34" s="96"/>
      <c r="F34" s="97"/>
      <c r="G34" s="97"/>
      <c r="H34" s="97"/>
      <c r="I34" s="97"/>
      <c r="J34" s="97"/>
      <c r="K34" s="97"/>
      <c r="L34" s="97"/>
      <c r="M34" s="97"/>
      <c r="N34" s="97"/>
      <c r="O34" s="97"/>
      <c r="P34" s="97"/>
      <c r="Q34" s="97"/>
      <c r="R34" s="97"/>
      <c r="S34" s="97"/>
      <c r="T34" s="97"/>
      <c r="U34" s="97"/>
      <c r="V34" s="97"/>
      <c r="W34" s="97"/>
      <c r="X34" s="97"/>
      <c r="Y34" s="97"/>
      <c r="Z34" s="97"/>
    </row>
    <row r="35" spans="1:27" s="2" customFormat="1" ht="6.75" customHeight="1" x14ac:dyDescent="0.3">
      <c r="B35" s="98"/>
      <c r="C35" s="98"/>
      <c r="D35" s="98"/>
      <c r="E35" s="98"/>
      <c r="F35" s="98"/>
      <c r="G35" s="98"/>
      <c r="H35" s="98"/>
      <c r="I35" s="98"/>
      <c r="J35" s="98"/>
      <c r="K35" s="98"/>
      <c r="L35" s="98"/>
      <c r="M35" s="98"/>
      <c r="N35" s="98"/>
      <c r="O35" s="98"/>
      <c r="P35" s="98"/>
      <c r="Q35" s="98"/>
      <c r="R35" s="98"/>
      <c r="S35" s="98"/>
      <c r="T35" s="98"/>
      <c r="U35" s="98"/>
      <c r="V35" s="98"/>
      <c r="W35" s="98"/>
      <c r="X35" s="98"/>
      <c r="Y35" s="98"/>
      <c r="Z35" s="98"/>
    </row>
    <row r="36" spans="1:27" s="2" customFormat="1" ht="14.4" x14ac:dyDescent="0.3">
      <c r="B36" s="262" t="s">
        <v>1602</v>
      </c>
      <c r="C36" s="263"/>
      <c r="D36" s="99"/>
      <c r="E36" s="100">
        <f>SUM(F36:Z36)</f>
        <v>99.995724389999992</v>
      </c>
      <c r="F36" s="101">
        <v>42.02429772</v>
      </c>
      <c r="G36" s="97"/>
      <c r="H36" s="97"/>
      <c r="I36" s="97"/>
      <c r="J36" s="97"/>
      <c r="K36" s="101">
        <v>10.52673023</v>
      </c>
      <c r="L36" s="97"/>
      <c r="M36" s="97"/>
      <c r="N36" s="101">
        <v>1.91560957</v>
      </c>
      <c r="O36" s="101">
        <v>1.1381802599999999</v>
      </c>
      <c r="P36" s="97"/>
      <c r="Q36" s="101">
        <v>2.95088989</v>
      </c>
      <c r="R36" s="97"/>
      <c r="S36" s="97"/>
      <c r="T36" s="101">
        <v>0.71362745000000005</v>
      </c>
      <c r="U36" s="97"/>
      <c r="V36" s="97"/>
      <c r="W36" s="97"/>
      <c r="X36" s="97">
        <v>0.6</v>
      </c>
      <c r="Y36" s="97"/>
      <c r="Z36" s="101">
        <v>40.126389269999997</v>
      </c>
    </row>
    <row r="37" spans="1:27" s="2" customFormat="1" ht="14.4" x14ac:dyDescent="0.3">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row>
    <row r="38" spans="1:27" s="2" customFormat="1" ht="14.4" x14ac:dyDescent="0.3">
      <c r="B38" s="103"/>
      <c r="C38" s="56"/>
      <c r="D38" s="56"/>
      <c r="E38" s="56"/>
      <c r="F38" s="56"/>
      <c r="G38" s="56"/>
      <c r="H38" s="56"/>
      <c r="I38" s="56"/>
      <c r="J38" s="56"/>
      <c r="K38" s="56"/>
      <c r="L38" s="56"/>
      <c r="M38" s="56"/>
      <c r="N38" s="56"/>
      <c r="O38" s="56"/>
      <c r="P38" s="56"/>
      <c r="Q38" s="56"/>
      <c r="R38" s="56"/>
      <c r="S38" s="56"/>
      <c r="T38" s="56"/>
      <c r="U38" s="56"/>
      <c r="V38" s="56"/>
      <c r="W38" s="56"/>
      <c r="X38" s="56"/>
      <c r="Y38" s="56"/>
      <c r="Z38" s="56"/>
    </row>
    <row r="39" spans="1:27" s="2" customFormat="1" ht="14.4" x14ac:dyDescent="0.3">
      <c r="B39" s="91" t="s">
        <v>1658</v>
      </c>
      <c r="C39" s="92"/>
      <c r="D39" s="92"/>
      <c r="E39" s="92"/>
      <c r="F39" s="92"/>
      <c r="G39" s="92"/>
      <c r="H39" s="92"/>
      <c r="I39" s="92"/>
      <c r="J39" s="92"/>
      <c r="K39" s="92"/>
      <c r="L39" s="92"/>
      <c r="M39" s="92"/>
      <c r="N39" s="92"/>
      <c r="O39" s="92"/>
      <c r="P39" s="92"/>
      <c r="Q39" s="92"/>
      <c r="R39" s="92"/>
      <c r="S39" s="92"/>
      <c r="T39" s="92"/>
      <c r="U39" s="92"/>
      <c r="V39" s="92"/>
      <c r="W39" s="92"/>
      <c r="X39" s="92"/>
      <c r="Y39" s="92"/>
      <c r="Z39" s="92"/>
    </row>
    <row r="40" spans="1:27" s="93" customFormat="1" ht="15" customHeight="1" x14ac:dyDescent="0.25">
      <c r="A40" s="7"/>
      <c r="B40" s="253" t="s">
        <v>1631</v>
      </c>
      <c r="C40" s="264" t="s">
        <v>1632</v>
      </c>
      <c r="D40" s="265"/>
      <c r="E40" s="252" t="s">
        <v>1659</v>
      </c>
      <c r="F40" s="223" t="s">
        <v>1660</v>
      </c>
      <c r="G40" s="223"/>
      <c r="H40" s="223"/>
      <c r="I40" s="223"/>
      <c r="J40" s="223"/>
      <c r="K40" s="223"/>
      <c r="L40" s="223"/>
      <c r="M40" s="223"/>
      <c r="N40" s="223"/>
      <c r="O40" s="223"/>
      <c r="P40" s="223"/>
      <c r="Q40" s="223"/>
      <c r="R40" s="223"/>
      <c r="S40" s="223"/>
      <c r="T40" s="223"/>
      <c r="U40" s="223"/>
      <c r="V40" s="223"/>
      <c r="W40" s="223"/>
      <c r="X40" s="223"/>
      <c r="Y40" s="223"/>
      <c r="Z40" s="223"/>
      <c r="AA40" s="223" t="s">
        <v>14</v>
      </c>
    </row>
    <row r="41" spans="1:27" s="93" customFormat="1" ht="67.5" customHeight="1" x14ac:dyDescent="0.25">
      <c r="A41" s="7"/>
      <c r="B41" s="254"/>
      <c r="C41" s="266"/>
      <c r="D41" s="267"/>
      <c r="E41" s="252"/>
      <c r="F41" s="252" t="s">
        <v>1636</v>
      </c>
      <c r="G41" s="252"/>
      <c r="H41" s="252"/>
      <c r="I41" s="252"/>
      <c r="J41" s="252"/>
      <c r="K41" s="252" t="s">
        <v>1637</v>
      </c>
      <c r="L41" s="252"/>
      <c r="M41" s="252"/>
      <c r="N41" s="5" t="s">
        <v>1638</v>
      </c>
      <c r="O41" s="252" t="s">
        <v>1639</v>
      </c>
      <c r="P41" s="252"/>
      <c r="Q41" s="252"/>
      <c r="R41" s="252"/>
      <c r="S41" s="5" t="s">
        <v>1640</v>
      </c>
      <c r="T41" s="252" t="s">
        <v>1641</v>
      </c>
      <c r="U41" s="252"/>
      <c r="V41" s="252"/>
      <c r="W41" s="5" t="s">
        <v>1642</v>
      </c>
      <c r="X41" s="252" t="s">
        <v>2131</v>
      </c>
      <c r="Y41" s="252"/>
      <c r="Z41" s="5" t="s">
        <v>1643</v>
      </c>
      <c r="AA41" s="223"/>
    </row>
    <row r="42" spans="1:27" s="93" customFormat="1" ht="67.5" customHeight="1" x14ac:dyDescent="0.25">
      <c r="A42" s="7"/>
      <c r="B42" s="254"/>
      <c r="C42" s="266"/>
      <c r="D42" s="267"/>
      <c r="E42" s="252"/>
      <c r="F42" s="252" t="s">
        <v>1644</v>
      </c>
      <c r="G42" s="252"/>
      <c r="H42" s="252" t="s">
        <v>1645</v>
      </c>
      <c r="I42" s="252"/>
      <c r="J42" s="252" t="s">
        <v>1646</v>
      </c>
      <c r="K42" s="252" t="s">
        <v>1647</v>
      </c>
      <c r="L42" s="252" t="s">
        <v>1648</v>
      </c>
      <c r="M42" s="252" t="s">
        <v>1646</v>
      </c>
      <c r="N42" s="252" t="s">
        <v>1646</v>
      </c>
      <c r="O42" s="252" t="s">
        <v>1649</v>
      </c>
      <c r="P42" s="252" t="s">
        <v>1650</v>
      </c>
      <c r="Q42" s="252" t="s">
        <v>1651</v>
      </c>
      <c r="R42" s="252" t="s">
        <v>1646</v>
      </c>
      <c r="S42" s="252" t="s">
        <v>1646</v>
      </c>
      <c r="T42" s="252" t="s">
        <v>1652</v>
      </c>
      <c r="U42" s="252" t="s">
        <v>1653</v>
      </c>
      <c r="V42" s="252" t="s">
        <v>1646</v>
      </c>
      <c r="W42" s="252" t="s">
        <v>1646</v>
      </c>
      <c r="X42" s="252" t="s">
        <v>2132</v>
      </c>
      <c r="Y42" s="252" t="s">
        <v>1646</v>
      </c>
      <c r="Z42" s="252" t="s">
        <v>1646</v>
      </c>
      <c r="AA42" s="223"/>
    </row>
    <row r="43" spans="1:27" s="93" customFormat="1" ht="67.5" customHeight="1" x14ac:dyDescent="0.25">
      <c r="A43" s="7"/>
      <c r="B43" s="255"/>
      <c r="C43" s="268"/>
      <c r="D43" s="269"/>
      <c r="E43" s="252"/>
      <c r="F43" s="5" t="s">
        <v>1654</v>
      </c>
      <c r="G43" s="5" t="s">
        <v>1655</v>
      </c>
      <c r="H43" s="5" t="s">
        <v>1654</v>
      </c>
      <c r="I43" s="5" t="s">
        <v>1655</v>
      </c>
      <c r="J43" s="252"/>
      <c r="K43" s="252"/>
      <c r="L43" s="252"/>
      <c r="M43" s="252"/>
      <c r="N43" s="252"/>
      <c r="O43" s="252"/>
      <c r="P43" s="252"/>
      <c r="Q43" s="252"/>
      <c r="R43" s="252"/>
      <c r="S43" s="252"/>
      <c r="T43" s="252"/>
      <c r="U43" s="252"/>
      <c r="V43" s="252"/>
      <c r="W43" s="252"/>
      <c r="X43" s="252"/>
      <c r="Y43" s="252"/>
      <c r="Z43" s="252"/>
      <c r="AA43" s="223"/>
    </row>
    <row r="44" spans="1:27" s="93" customFormat="1" ht="15" customHeight="1" x14ac:dyDescent="0.25">
      <c r="A44" s="7"/>
      <c r="B44" s="231" t="s">
        <v>16</v>
      </c>
      <c r="C44" s="257"/>
      <c r="D44" s="232"/>
      <c r="E44" s="104" t="s">
        <v>20</v>
      </c>
      <c r="F44" s="256" t="s">
        <v>21</v>
      </c>
      <c r="G44" s="256"/>
      <c r="H44" s="256"/>
      <c r="I44" s="256"/>
      <c r="J44" s="256"/>
      <c r="K44" s="256"/>
      <c r="L44" s="256"/>
      <c r="M44" s="256"/>
      <c r="N44" s="256"/>
      <c r="O44" s="256"/>
      <c r="P44" s="256"/>
      <c r="Q44" s="256"/>
      <c r="R44" s="256"/>
      <c r="S44" s="256"/>
      <c r="T44" s="256"/>
      <c r="U44" s="256"/>
      <c r="V44" s="256"/>
      <c r="W44" s="256"/>
      <c r="X44" s="256"/>
      <c r="Y44" s="256"/>
      <c r="Z44" s="256"/>
      <c r="AA44" s="6" t="s">
        <v>22</v>
      </c>
    </row>
    <row r="45" spans="1:27" s="2" customFormat="1" ht="15.75" customHeight="1" x14ac:dyDescent="0.3">
      <c r="B45" s="258" t="s">
        <v>1656</v>
      </c>
      <c r="C45" s="260" t="s">
        <v>1657</v>
      </c>
      <c r="D45" s="261"/>
      <c r="E45" s="96"/>
      <c r="F45" s="97"/>
      <c r="G45" s="97"/>
      <c r="H45" s="97"/>
      <c r="I45" s="97"/>
      <c r="J45" s="97"/>
      <c r="K45" s="97"/>
      <c r="L45" s="97"/>
      <c r="M45" s="97"/>
      <c r="N45" s="97"/>
      <c r="O45" s="97"/>
      <c r="P45" s="97"/>
      <c r="Q45" s="97"/>
      <c r="R45" s="97"/>
      <c r="S45" s="97"/>
      <c r="T45" s="97"/>
      <c r="U45" s="97"/>
      <c r="V45" s="97"/>
      <c r="W45" s="97"/>
      <c r="X45" s="97"/>
      <c r="Y45" s="97"/>
      <c r="Z45" s="97"/>
      <c r="AA45" s="249" t="s">
        <v>1661</v>
      </c>
    </row>
    <row r="46" spans="1:27" s="2" customFormat="1" ht="15.75" customHeight="1" x14ac:dyDescent="0.3">
      <c r="B46" s="258"/>
      <c r="C46" s="260" t="s">
        <v>1657</v>
      </c>
      <c r="D46" s="261"/>
      <c r="E46" s="96"/>
      <c r="F46" s="97"/>
      <c r="G46" s="97"/>
      <c r="H46" s="97"/>
      <c r="I46" s="97"/>
      <c r="J46" s="97"/>
      <c r="K46" s="97"/>
      <c r="L46" s="97"/>
      <c r="M46" s="97"/>
      <c r="N46" s="97"/>
      <c r="O46" s="97"/>
      <c r="P46" s="97"/>
      <c r="Q46" s="97"/>
      <c r="R46" s="97"/>
      <c r="S46" s="97"/>
      <c r="T46" s="97"/>
      <c r="U46" s="97"/>
      <c r="V46" s="97"/>
      <c r="W46" s="97"/>
      <c r="X46" s="97"/>
      <c r="Y46" s="97"/>
      <c r="Z46" s="97"/>
      <c r="AA46" s="250"/>
    </row>
    <row r="47" spans="1:27" s="2" customFormat="1" ht="15.75" customHeight="1" x14ac:dyDescent="0.3">
      <c r="B47" s="258" t="s">
        <v>1569</v>
      </c>
      <c r="C47" s="260" t="s">
        <v>1657</v>
      </c>
      <c r="D47" s="261"/>
      <c r="E47" s="96"/>
      <c r="F47" s="97"/>
      <c r="G47" s="97"/>
      <c r="H47" s="97"/>
      <c r="I47" s="97"/>
      <c r="J47" s="97"/>
      <c r="K47" s="97"/>
      <c r="L47" s="97"/>
      <c r="M47" s="97"/>
      <c r="N47" s="97"/>
      <c r="O47" s="97"/>
      <c r="P47" s="97"/>
      <c r="Q47" s="97"/>
      <c r="R47" s="97"/>
      <c r="S47" s="97"/>
      <c r="T47" s="97"/>
      <c r="U47" s="97"/>
      <c r="V47" s="97"/>
      <c r="W47" s="97"/>
      <c r="X47" s="97"/>
      <c r="Y47" s="97"/>
      <c r="Z47" s="97"/>
      <c r="AA47" s="250"/>
    </row>
    <row r="48" spans="1:27" s="2" customFormat="1" ht="15.75" customHeight="1" x14ac:dyDescent="0.3">
      <c r="B48" s="258"/>
      <c r="C48" s="260" t="s">
        <v>1657</v>
      </c>
      <c r="D48" s="261"/>
      <c r="E48" s="96"/>
      <c r="F48" s="97"/>
      <c r="G48" s="97"/>
      <c r="H48" s="97"/>
      <c r="I48" s="97"/>
      <c r="J48" s="97"/>
      <c r="K48" s="97"/>
      <c r="L48" s="97"/>
      <c r="M48" s="97"/>
      <c r="N48" s="97"/>
      <c r="O48" s="97"/>
      <c r="P48" s="97"/>
      <c r="Q48" s="97"/>
      <c r="R48" s="97"/>
      <c r="S48" s="97"/>
      <c r="T48" s="97"/>
      <c r="U48" s="97"/>
      <c r="V48" s="97"/>
      <c r="W48" s="97"/>
      <c r="X48" s="97"/>
      <c r="Y48" s="97"/>
      <c r="Z48" s="97"/>
      <c r="AA48" s="250"/>
    </row>
    <row r="49" spans="2:27" s="2" customFormat="1" ht="15.75" customHeight="1" x14ac:dyDescent="0.3">
      <c r="B49" s="258" t="s">
        <v>1573</v>
      </c>
      <c r="C49" s="260" t="s">
        <v>1657</v>
      </c>
      <c r="D49" s="261"/>
      <c r="E49" s="96"/>
      <c r="F49" s="97"/>
      <c r="G49" s="97"/>
      <c r="H49" s="97"/>
      <c r="I49" s="97"/>
      <c r="J49" s="97"/>
      <c r="K49" s="97"/>
      <c r="L49" s="97"/>
      <c r="M49" s="97"/>
      <c r="N49" s="97"/>
      <c r="O49" s="97"/>
      <c r="P49" s="97"/>
      <c r="Q49" s="97"/>
      <c r="R49" s="97"/>
      <c r="S49" s="97"/>
      <c r="T49" s="97"/>
      <c r="U49" s="97"/>
      <c r="V49" s="97"/>
      <c r="W49" s="97"/>
      <c r="X49" s="97"/>
      <c r="Y49" s="97"/>
      <c r="Z49" s="97"/>
      <c r="AA49" s="250"/>
    </row>
    <row r="50" spans="2:27" s="2" customFormat="1" ht="15.75" customHeight="1" x14ac:dyDescent="0.3">
      <c r="B50" s="258"/>
      <c r="C50" s="260" t="s">
        <v>1657</v>
      </c>
      <c r="D50" s="261"/>
      <c r="E50" s="96"/>
      <c r="F50" s="97"/>
      <c r="G50" s="97"/>
      <c r="H50" s="97"/>
      <c r="I50" s="97"/>
      <c r="J50" s="97"/>
      <c r="K50" s="97"/>
      <c r="L50" s="97"/>
      <c r="M50" s="97"/>
      <c r="N50" s="97"/>
      <c r="O50" s="97"/>
      <c r="P50" s="97"/>
      <c r="Q50" s="97"/>
      <c r="R50" s="97"/>
      <c r="S50" s="97"/>
      <c r="T50" s="97"/>
      <c r="U50" s="97"/>
      <c r="V50" s="97"/>
      <c r="W50" s="97"/>
      <c r="X50" s="97"/>
      <c r="Y50" s="97"/>
      <c r="Z50" s="97"/>
      <c r="AA50" s="250"/>
    </row>
    <row r="51" spans="2:27" s="2" customFormat="1" ht="15.75" customHeight="1" x14ac:dyDescent="0.3">
      <c r="B51" s="258" t="s">
        <v>1576</v>
      </c>
      <c r="C51" s="260" t="s">
        <v>1657</v>
      </c>
      <c r="D51" s="261"/>
      <c r="E51" s="96"/>
      <c r="F51" s="97"/>
      <c r="G51" s="97"/>
      <c r="H51" s="97"/>
      <c r="I51" s="97"/>
      <c r="J51" s="97"/>
      <c r="K51" s="97"/>
      <c r="L51" s="97"/>
      <c r="M51" s="97"/>
      <c r="N51" s="97"/>
      <c r="O51" s="97"/>
      <c r="P51" s="97"/>
      <c r="Q51" s="97"/>
      <c r="R51" s="97"/>
      <c r="S51" s="97"/>
      <c r="T51" s="97"/>
      <c r="U51" s="97"/>
      <c r="V51" s="97"/>
      <c r="W51" s="97"/>
      <c r="X51" s="97"/>
      <c r="Y51" s="97"/>
      <c r="Z51" s="97"/>
      <c r="AA51" s="250"/>
    </row>
    <row r="52" spans="2:27" s="2" customFormat="1" ht="15.75" customHeight="1" x14ac:dyDescent="0.3">
      <c r="B52" s="258"/>
      <c r="C52" s="260" t="s">
        <v>1657</v>
      </c>
      <c r="D52" s="261"/>
      <c r="E52" s="96"/>
      <c r="F52" s="97"/>
      <c r="G52" s="97"/>
      <c r="H52" s="97"/>
      <c r="I52" s="97"/>
      <c r="J52" s="97"/>
      <c r="K52" s="97"/>
      <c r="L52" s="97"/>
      <c r="M52" s="97"/>
      <c r="N52" s="97"/>
      <c r="O52" s="97"/>
      <c r="P52" s="97"/>
      <c r="Q52" s="97"/>
      <c r="R52" s="97"/>
      <c r="S52" s="97"/>
      <c r="T52" s="97"/>
      <c r="U52" s="97"/>
      <c r="V52" s="97"/>
      <c r="W52" s="97"/>
      <c r="X52" s="97"/>
      <c r="Y52" s="97"/>
      <c r="Z52" s="97"/>
      <c r="AA52" s="250"/>
    </row>
    <row r="53" spans="2:27" s="2" customFormat="1" ht="15.75" customHeight="1" x14ac:dyDescent="0.3">
      <c r="B53" s="258" t="s">
        <v>1579</v>
      </c>
      <c r="C53" s="260" t="s">
        <v>1657</v>
      </c>
      <c r="D53" s="261"/>
      <c r="E53" s="96"/>
      <c r="F53" s="97"/>
      <c r="G53" s="97"/>
      <c r="H53" s="97"/>
      <c r="I53" s="97"/>
      <c r="J53" s="97"/>
      <c r="K53" s="97"/>
      <c r="L53" s="97"/>
      <c r="M53" s="97"/>
      <c r="N53" s="97"/>
      <c r="O53" s="97"/>
      <c r="P53" s="97"/>
      <c r="Q53" s="97"/>
      <c r="R53" s="97"/>
      <c r="S53" s="97"/>
      <c r="T53" s="97"/>
      <c r="U53" s="97"/>
      <c r="V53" s="97"/>
      <c r="W53" s="97"/>
      <c r="X53" s="97"/>
      <c r="Y53" s="97"/>
      <c r="Z53" s="97"/>
      <c r="AA53" s="250"/>
    </row>
    <row r="54" spans="2:27" s="2" customFormat="1" ht="15.75" customHeight="1" x14ac:dyDescent="0.3">
      <c r="B54" s="258"/>
      <c r="C54" s="260" t="s">
        <v>1657</v>
      </c>
      <c r="D54" s="261"/>
      <c r="E54" s="96"/>
      <c r="F54" s="97"/>
      <c r="G54" s="97"/>
      <c r="H54" s="97"/>
      <c r="I54" s="97"/>
      <c r="J54" s="97"/>
      <c r="K54" s="97"/>
      <c r="L54" s="97"/>
      <c r="M54" s="97"/>
      <c r="N54" s="97"/>
      <c r="O54" s="97"/>
      <c r="P54" s="97"/>
      <c r="Q54" s="97"/>
      <c r="R54" s="97"/>
      <c r="S54" s="97"/>
      <c r="T54" s="97"/>
      <c r="U54" s="97"/>
      <c r="V54" s="97"/>
      <c r="W54" s="97"/>
      <c r="X54" s="97"/>
      <c r="Y54" s="97"/>
      <c r="Z54" s="97"/>
      <c r="AA54" s="250"/>
    </row>
    <row r="55" spans="2:27" s="2" customFormat="1" ht="15.75" customHeight="1" x14ac:dyDescent="0.3">
      <c r="B55" s="258" t="s">
        <v>1582</v>
      </c>
      <c r="C55" s="260" t="s">
        <v>1657</v>
      </c>
      <c r="D55" s="261"/>
      <c r="E55" s="96"/>
      <c r="F55" s="97"/>
      <c r="G55" s="97"/>
      <c r="H55" s="97"/>
      <c r="I55" s="97"/>
      <c r="J55" s="97"/>
      <c r="K55" s="97"/>
      <c r="L55" s="97"/>
      <c r="M55" s="97"/>
      <c r="N55" s="97"/>
      <c r="O55" s="97"/>
      <c r="P55" s="97"/>
      <c r="Q55" s="97"/>
      <c r="R55" s="97"/>
      <c r="S55" s="97"/>
      <c r="T55" s="97"/>
      <c r="U55" s="97"/>
      <c r="V55" s="97"/>
      <c r="W55" s="97"/>
      <c r="X55" s="97"/>
      <c r="Y55" s="97"/>
      <c r="Z55" s="97"/>
      <c r="AA55" s="250"/>
    </row>
    <row r="56" spans="2:27" s="2" customFormat="1" ht="15.75" customHeight="1" x14ac:dyDescent="0.3">
      <c r="B56" s="258"/>
      <c r="C56" s="260" t="s">
        <v>1657</v>
      </c>
      <c r="D56" s="261"/>
      <c r="E56" s="96"/>
      <c r="F56" s="97"/>
      <c r="G56" s="97"/>
      <c r="H56" s="97"/>
      <c r="I56" s="97"/>
      <c r="J56" s="97"/>
      <c r="K56" s="97"/>
      <c r="L56" s="97"/>
      <c r="M56" s="97"/>
      <c r="N56" s="97"/>
      <c r="O56" s="97"/>
      <c r="P56" s="97"/>
      <c r="Q56" s="97"/>
      <c r="R56" s="97"/>
      <c r="S56" s="97"/>
      <c r="T56" s="97"/>
      <c r="U56" s="97"/>
      <c r="V56" s="97"/>
      <c r="W56" s="97"/>
      <c r="X56" s="97"/>
      <c r="Y56" s="97"/>
      <c r="Z56" s="97"/>
      <c r="AA56" s="250"/>
    </row>
    <row r="57" spans="2:27" s="2" customFormat="1" ht="15.75" customHeight="1" x14ac:dyDescent="0.3">
      <c r="B57" s="258" t="s">
        <v>1585</v>
      </c>
      <c r="C57" s="260" t="s">
        <v>1657</v>
      </c>
      <c r="D57" s="261"/>
      <c r="E57" s="96"/>
      <c r="F57" s="97"/>
      <c r="G57" s="97"/>
      <c r="H57" s="97"/>
      <c r="I57" s="97"/>
      <c r="J57" s="97"/>
      <c r="K57" s="97"/>
      <c r="L57" s="97"/>
      <c r="M57" s="97"/>
      <c r="N57" s="97"/>
      <c r="O57" s="97"/>
      <c r="P57" s="97"/>
      <c r="Q57" s="97"/>
      <c r="R57" s="97"/>
      <c r="S57" s="97"/>
      <c r="T57" s="97"/>
      <c r="U57" s="97"/>
      <c r="V57" s="97"/>
      <c r="W57" s="97"/>
      <c r="X57" s="97"/>
      <c r="Y57" s="97"/>
      <c r="Z57" s="97"/>
      <c r="AA57" s="250"/>
    </row>
    <row r="58" spans="2:27" s="2" customFormat="1" ht="15.75" customHeight="1" x14ac:dyDescent="0.3">
      <c r="B58" s="258"/>
      <c r="C58" s="260" t="s">
        <v>1657</v>
      </c>
      <c r="D58" s="261"/>
      <c r="E58" s="96"/>
      <c r="F58" s="97"/>
      <c r="G58" s="97"/>
      <c r="H58" s="97"/>
      <c r="I58" s="97"/>
      <c r="J58" s="97"/>
      <c r="K58" s="97"/>
      <c r="L58" s="97"/>
      <c r="M58" s="97"/>
      <c r="N58" s="97"/>
      <c r="O58" s="97"/>
      <c r="P58" s="97"/>
      <c r="Q58" s="97"/>
      <c r="R58" s="97"/>
      <c r="S58" s="97"/>
      <c r="T58" s="97"/>
      <c r="U58" s="97"/>
      <c r="V58" s="97"/>
      <c r="W58" s="97"/>
      <c r="X58" s="97"/>
      <c r="Y58" s="97"/>
      <c r="Z58" s="97"/>
      <c r="AA58" s="250"/>
    </row>
    <row r="59" spans="2:27" s="2" customFormat="1" ht="15.75" customHeight="1" x14ac:dyDescent="0.3">
      <c r="B59" s="258" t="s">
        <v>1588</v>
      </c>
      <c r="C59" s="260" t="s">
        <v>1657</v>
      </c>
      <c r="D59" s="261"/>
      <c r="E59" s="96"/>
      <c r="F59" s="97"/>
      <c r="G59" s="97"/>
      <c r="H59" s="97"/>
      <c r="I59" s="97"/>
      <c r="J59" s="97"/>
      <c r="K59" s="97"/>
      <c r="L59" s="97"/>
      <c r="M59" s="97"/>
      <c r="N59" s="97"/>
      <c r="O59" s="97"/>
      <c r="P59" s="97"/>
      <c r="Q59" s="97"/>
      <c r="R59" s="97"/>
      <c r="S59" s="97"/>
      <c r="T59" s="97"/>
      <c r="U59" s="97"/>
      <c r="V59" s="97"/>
      <c r="W59" s="97"/>
      <c r="X59" s="97"/>
      <c r="Y59" s="97"/>
      <c r="Z59" s="97"/>
      <c r="AA59" s="250"/>
    </row>
    <row r="60" spans="2:27" s="2" customFormat="1" ht="15.75" customHeight="1" x14ac:dyDescent="0.3">
      <c r="B60" s="258"/>
      <c r="C60" s="260" t="s">
        <v>1657</v>
      </c>
      <c r="D60" s="261"/>
      <c r="E60" s="96"/>
      <c r="F60" s="97"/>
      <c r="G60" s="97"/>
      <c r="H60" s="97"/>
      <c r="I60" s="97"/>
      <c r="J60" s="97"/>
      <c r="K60" s="97"/>
      <c r="L60" s="97"/>
      <c r="M60" s="97"/>
      <c r="N60" s="97"/>
      <c r="O60" s="97"/>
      <c r="P60" s="97"/>
      <c r="Q60" s="97"/>
      <c r="R60" s="97"/>
      <c r="S60" s="97"/>
      <c r="T60" s="97"/>
      <c r="U60" s="97"/>
      <c r="V60" s="97"/>
      <c r="W60" s="97"/>
      <c r="X60" s="97"/>
      <c r="Y60" s="97"/>
      <c r="Z60" s="97"/>
      <c r="AA60" s="250"/>
    </row>
    <row r="61" spans="2:27" s="2" customFormat="1" ht="15.75" customHeight="1" x14ac:dyDescent="0.3">
      <c r="B61" s="258" t="s">
        <v>1591</v>
      </c>
      <c r="C61" s="260" t="s">
        <v>1657</v>
      </c>
      <c r="D61" s="261"/>
      <c r="E61" s="96"/>
      <c r="F61" s="97"/>
      <c r="G61" s="97"/>
      <c r="H61" s="97"/>
      <c r="I61" s="97"/>
      <c r="J61" s="97"/>
      <c r="K61" s="97"/>
      <c r="L61" s="97"/>
      <c r="M61" s="97"/>
      <c r="N61" s="97"/>
      <c r="O61" s="97"/>
      <c r="P61" s="97"/>
      <c r="Q61" s="97"/>
      <c r="R61" s="97"/>
      <c r="S61" s="97"/>
      <c r="T61" s="97"/>
      <c r="U61" s="97"/>
      <c r="V61" s="97"/>
      <c r="W61" s="97"/>
      <c r="X61" s="97"/>
      <c r="Y61" s="97"/>
      <c r="Z61" s="97"/>
      <c r="AA61" s="250"/>
    </row>
    <row r="62" spans="2:27" s="2" customFormat="1" ht="15.75" customHeight="1" x14ac:dyDescent="0.3">
      <c r="B62" s="258"/>
      <c r="C62" s="260" t="s">
        <v>1657</v>
      </c>
      <c r="D62" s="261"/>
      <c r="E62" s="96"/>
      <c r="F62" s="97"/>
      <c r="G62" s="97"/>
      <c r="H62" s="97"/>
      <c r="I62" s="97"/>
      <c r="J62" s="97"/>
      <c r="K62" s="97"/>
      <c r="L62" s="97"/>
      <c r="M62" s="97"/>
      <c r="N62" s="97"/>
      <c r="O62" s="97"/>
      <c r="P62" s="97"/>
      <c r="Q62" s="97"/>
      <c r="R62" s="97"/>
      <c r="S62" s="97"/>
      <c r="T62" s="97"/>
      <c r="U62" s="97"/>
      <c r="V62" s="97"/>
      <c r="W62" s="97"/>
      <c r="X62" s="97"/>
      <c r="Y62" s="97"/>
      <c r="Z62" s="97"/>
      <c r="AA62" s="250"/>
    </row>
    <row r="63" spans="2:27" s="2" customFormat="1" ht="15.75" customHeight="1" x14ac:dyDescent="0.3">
      <c r="B63" s="258" t="s">
        <v>1594</v>
      </c>
      <c r="C63" s="260" t="s">
        <v>1657</v>
      </c>
      <c r="D63" s="261"/>
      <c r="E63" s="96"/>
      <c r="F63" s="97"/>
      <c r="G63" s="97"/>
      <c r="H63" s="97"/>
      <c r="I63" s="97"/>
      <c r="J63" s="97"/>
      <c r="K63" s="97"/>
      <c r="L63" s="97"/>
      <c r="M63" s="97"/>
      <c r="N63" s="97"/>
      <c r="O63" s="97"/>
      <c r="P63" s="97"/>
      <c r="Q63" s="97"/>
      <c r="R63" s="97"/>
      <c r="S63" s="97"/>
      <c r="T63" s="97"/>
      <c r="U63" s="97"/>
      <c r="V63" s="97"/>
      <c r="W63" s="97"/>
      <c r="X63" s="97"/>
      <c r="Y63" s="97"/>
      <c r="Z63" s="97"/>
      <c r="AA63" s="250"/>
    </row>
    <row r="64" spans="2:27" s="2" customFormat="1" ht="15.75" customHeight="1" x14ac:dyDescent="0.3">
      <c r="B64" s="258"/>
      <c r="C64" s="260" t="s">
        <v>1657</v>
      </c>
      <c r="D64" s="261"/>
      <c r="E64" s="96"/>
      <c r="F64" s="97"/>
      <c r="G64" s="97"/>
      <c r="H64" s="97"/>
      <c r="I64" s="97"/>
      <c r="J64" s="97"/>
      <c r="K64" s="97"/>
      <c r="L64" s="97"/>
      <c r="M64" s="97"/>
      <c r="N64" s="97"/>
      <c r="O64" s="97"/>
      <c r="P64" s="97"/>
      <c r="Q64" s="97"/>
      <c r="R64" s="97"/>
      <c r="S64" s="97"/>
      <c r="T64" s="97"/>
      <c r="U64" s="97"/>
      <c r="V64" s="97"/>
      <c r="W64" s="97"/>
      <c r="X64" s="97"/>
      <c r="Y64" s="97"/>
      <c r="Z64" s="97"/>
      <c r="AA64" s="276"/>
    </row>
    <row r="65" spans="1:27" s="2" customFormat="1" ht="15.75" customHeight="1" x14ac:dyDescent="0.3">
      <c r="B65" s="258" t="s">
        <v>1597</v>
      </c>
      <c r="C65" s="274" t="s">
        <v>1598</v>
      </c>
      <c r="D65" s="275"/>
      <c r="E65" s="96"/>
      <c r="F65" s="97"/>
      <c r="G65" s="97"/>
      <c r="H65" s="97"/>
      <c r="I65" s="97"/>
      <c r="J65" s="97"/>
      <c r="K65" s="97"/>
      <c r="L65" s="97"/>
      <c r="M65" s="97"/>
      <c r="N65" s="97"/>
      <c r="O65" s="97"/>
      <c r="P65" s="97"/>
      <c r="Q65" s="97"/>
      <c r="R65" s="97"/>
      <c r="S65" s="97"/>
      <c r="T65" s="97"/>
      <c r="U65" s="97"/>
      <c r="V65" s="97"/>
      <c r="W65" s="97"/>
      <c r="X65" s="97"/>
      <c r="Y65" s="97"/>
      <c r="Z65" s="97"/>
      <c r="AA65" s="243" t="s">
        <v>1662</v>
      </c>
    </row>
    <row r="66" spans="1:27" s="2" customFormat="1" ht="15.75" customHeight="1" x14ac:dyDescent="0.3">
      <c r="B66" s="258"/>
      <c r="C66" s="274" t="s">
        <v>1600</v>
      </c>
      <c r="D66" s="275"/>
      <c r="E66" s="96"/>
      <c r="F66" s="97"/>
      <c r="G66" s="97"/>
      <c r="H66" s="97"/>
      <c r="I66" s="97"/>
      <c r="J66" s="97"/>
      <c r="K66" s="97"/>
      <c r="L66" s="97"/>
      <c r="M66" s="97"/>
      <c r="N66" s="97"/>
      <c r="O66" s="97"/>
      <c r="P66" s="97"/>
      <c r="Q66" s="97"/>
      <c r="R66" s="97"/>
      <c r="S66" s="97"/>
      <c r="T66" s="97"/>
      <c r="U66" s="97"/>
      <c r="V66" s="97"/>
      <c r="W66" s="97"/>
      <c r="X66" s="97"/>
      <c r="Y66" s="97"/>
      <c r="Z66" s="97"/>
      <c r="AA66" s="243"/>
    </row>
    <row r="67" spans="1:27" s="2" customFormat="1" ht="15.75" customHeight="1" x14ac:dyDescent="0.3">
      <c r="B67" s="258"/>
      <c r="C67" s="274" t="s">
        <v>1601</v>
      </c>
      <c r="D67" s="275"/>
      <c r="E67" s="96"/>
      <c r="F67" s="97"/>
      <c r="G67" s="97"/>
      <c r="H67" s="97"/>
      <c r="I67" s="97"/>
      <c r="J67" s="97"/>
      <c r="K67" s="97"/>
      <c r="L67" s="97"/>
      <c r="M67" s="97"/>
      <c r="N67" s="97"/>
      <c r="O67" s="97"/>
      <c r="P67" s="97"/>
      <c r="Q67" s="97"/>
      <c r="R67" s="97"/>
      <c r="S67" s="97"/>
      <c r="T67" s="97"/>
      <c r="U67" s="97"/>
      <c r="V67" s="97"/>
      <c r="W67" s="97"/>
      <c r="X67" s="97"/>
      <c r="Y67" s="97"/>
      <c r="Z67" s="97"/>
      <c r="AA67" s="243"/>
    </row>
    <row r="68" spans="1:27" s="2" customFormat="1" ht="14.4" x14ac:dyDescent="0.3">
      <c r="B68" s="270" t="s">
        <v>1663</v>
      </c>
      <c r="C68" s="271"/>
      <c r="D68" s="272"/>
      <c r="E68" s="27">
        <f t="shared" ref="E68:Z68" si="0">SUM(E45:E67)</f>
        <v>0</v>
      </c>
      <c r="F68" s="27">
        <f t="shared" si="0"/>
        <v>0</v>
      </c>
      <c r="G68" s="27">
        <f t="shared" si="0"/>
        <v>0</v>
      </c>
      <c r="H68" s="27">
        <f t="shared" si="0"/>
        <v>0</v>
      </c>
      <c r="I68" s="27">
        <f t="shared" si="0"/>
        <v>0</v>
      </c>
      <c r="J68" s="27">
        <f t="shared" si="0"/>
        <v>0</v>
      </c>
      <c r="K68" s="27">
        <f t="shared" si="0"/>
        <v>0</v>
      </c>
      <c r="L68" s="27">
        <f t="shared" si="0"/>
        <v>0</v>
      </c>
      <c r="M68" s="27">
        <f t="shared" si="0"/>
        <v>0</v>
      </c>
      <c r="N68" s="27">
        <f t="shared" si="0"/>
        <v>0</v>
      </c>
      <c r="O68" s="27">
        <f t="shared" si="0"/>
        <v>0</v>
      </c>
      <c r="P68" s="27">
        <f t="shared" si="0"/>
        <v>0</v>
      </c>
      <c r="Q68" s="27">
        <f t="shared" si="0"/>
        <v>0</v>
      </c>
      <c r="R68" s="27">
        <f t="shared" si="0"/>
        <v>0</v>
      </c>
      <c r="S68" s="27">
        <f t="shared" si="0"/>
        <v>0</v>
      </c>
      <c r="T68" s="27">
        <f t="shared" si="0"/>
        <v>0</v>
      </c>
      <c r="U68" s="27">
        <f t="shared" si="0"/>
        <v>0</v>
      </c>
      <c r="V68" s="27">
        <f t="shared" si="0"/>
        <v>0</v>
      </c>
      <c r="W68" s="27">
        <f t="shared" si="0"/>
        <v>0</v>
      </c>
      <c r="X68" s="27">
        <f t="shared" si="0"/>
        <v>0</v>
      </c>
      <c r="Y68" s="27">
        <f t="shared" si="0"/>
        <v>0</v>
      </c>
      <c r="Z68" s="27">
        <f t="shared" si="0"/>
        <v>0</v>
      </c>
      <c r="AA68" s="76" t="s">
        <v>1662</v>
      </c>
    </row>
    <row r="69" spans="1:27" s="2" customFormat="1" ht="14.4" x14ac:dyDescent="0.3">
      <c r="B69" s="98"/>
      <c r="C69" s="98"/>
      <c r="D69" s="98"/>
      <c r="E69" s="98"/>
      <c r="F69" s="98"/>
      <c r="G69" s="98"/>
      <c r="H69" s="98"/>
      <c r="I69" s="98"/>
      <c r="J69" s="98"/>
      <c r="K69" s="98"/>
      <c r="L69" s="98"/>
      <c r="M69" s="98"/>
      <c r="N69" s="98"/>
      <c r="O69" s="98"/>
      <c r="P69" s="98"/>
      <c r="Q69" s="98"/>
      <c r="R69" s="98"/>
      <c r="S69" s="98"/>
      <c r="T69" s="98"/>
      <c r="U69" s="98"/>
      <c r="V69" s="98"/>
      <c r="W69" s="98"/>
      <c r="X69" s="98"/>
      <c r="Y69" s="98"/>
      <c r="Z69" s="98"/>
    </row>
    <row r="70" spans="1:27" s="2" customFormat="1" ht="14.4" x14ac:dyDescent="0.3">
      <c r="B70" s="262" t="s">
        <v>1664</v>
      </c>
      <c r="C70" s="273"/>
      <c r="D70" s="263"/>
      <c r="E70" s="100">
        <f>SUM(F70:Z70)</f>
        <v>426732.80000000005</v>
      </c>
      <c r="F70" s="101">
        <v>179333.76000000001</v>
      </c>
      <c r="G70" s="97"/>
      <c r="H70" s="97"/>
      <c r="I70" s="97"/>
      <c r="J70" s="97"/>
      <c r="K70" s="101">
        <v>44921.57</v>
      </c>
      <c r="L70" s="97"/>
      <c r="M70" s="97"/>
      <c r="N70" s="101">
        <v>8174.64</v>
      </c>
      <c r="O70" s="101">
        <v>4857.05</v>
      </c>
      <c r="P70" s="97"/>
      <c r="Q70" s="101">
        <v>12592.57</v>
      </c>
      <c r="R70" s="97"/>
      <c r="S70" s="97"/>
      <c r="T70" s="101">
        <v>3045.29</v>
      </c>
      <c r="U70" s="97"/>
      <c r="V70" s="97"/>
      <c r="W70" s="97"/>
      <c r="X70" s="97">
        <v>2578.69</v>
      </c>
      <c r="Y70" s="97"/>
      <c r="Z70" s="101">
        <v>171229.23</v>
      </c>
      <c r="AA70" s="76" t="s">
        <v>1665</v>
      </c>
    </row>
    <row r="71" spans="1:27" s="2" customFormat="1" ht="14.4" x14ac:dyDescent="0.3">
      <c r="B71" s="102"/>
      <c r="C71" s="102"/>
      <c r="D71" s="102"/>
      <c r="E71" s="102"/>
      <c r="F71" s="215"/>
      <c r="G71" s="102"/>
      <c r="H71" s="102"/>
      <c r="I71" s="102"/>
      <c r="J71" s="102"/>
      <c r="K71" s="102"/>
      <c r="L71" s="102"/>
      <c r="M71" s="102"/>
      <c r="N71" s="102"/>
      <c r="O71" s="102"/>
      <c r="P71" s="102"/>
      <c r="Q71" s="102"/>
      <c r="R71" s="102"/>
      <c r="S71" s="102"/>
      <c r="T71" s="102"/>
      <c r="U71" s="102"/>
      <c r="V71" s="102"/>
      <c r="W71" s="102"/>
      <c r="X71" s="102"/>
      <c r="Y71" s="102"/>
      <c r="Z71" s="102"/>
    </row>
    <row r="72" spans="1:27" s="2" customFormat="1" ht="14.4" x14ac:dyDescent="0.3">
      <c r="B72" s="92"/>
      <c r="C72" s="92"/>
      <c r="D72" s="92"/>
      <c r="E72" s="137"/>
      <c r="F72" s="92"/>
      <c r="G72" s="92"/>
      <c r="H72" s="92"/>
      <c r="I72" s="92"/>
      <c r="J72" s="92"/>
      <c r="K72" s="92"/>
      <c r="L72" s="56"/>
      <c r="M72" s="56"/>
      <c r="N72" s="56"/>
      <c r="O72" s="56"/>
      <c r="P72" s="56"/>
      <c r="Q72" s="56"/>
      <c r="R72" s="56"/>
      <c r="S72" s="56"/>
      <c r="T72" s="56"/>
      <c r="U72" s="56"/>
      <c r="V72" s="56"/>
      <c r="W72" s="56"/>
      <c r="X72" s="56"/>
      <c r="Y72" s="56"/>
      <c r="Z72" s="56"/>
    </row>
    <row r="73" spans="1:27" s="105" customFormat="1" ht="13.2" x14ac:dyDescent="0.25">
      <c r="A73" s="106"/>
      <c r="B73" s="14" t="s">
        <v>30</v>
      </c>
      <c r="C73" s="15" t="s">
        <v>31</v>
      </c>
      <c r="D73" s="107"/>
      <c r="E73" s="107"/>
      <c r="F73" s="107"/>
      <c r="G73" s="107"/>
      <c r="H73" s="107"/>
      <c r="I73" s="107"/>
      <c r="J73" s="107"/>
      <c r="K73" s="108"/>
      <c r="L73" s="109"/>
      <c r="M73" s="110"/>
      <c r="N73" s="110"/>
      <c r="O73" s="110"/>
      <c r="P73" s="110"/>
      <c r="Q73" s="110"/>
      <c r="R73" s="110"/>
      <c r="S73" s="110"/>
      <c r="T73" s="110"/>
      <c r="U73" s="110"/>
      <c r="V73" s="110"/>
      <c r="W73" s="110"/>
      <c r="X73" s="110"/>
      <c r="Y73" s="110"/>
      <c r="Z73" s="110"/>
    </row>
    <row r="74" spans="1:27" s="105" customFormat="1" ht="13.2" x14ac:dyDescent="0.25">
      <c r="A74" s="106"/>
      <c r="B74" s="16" t="s">
        <v>16</v>
      </c>
      <c r="C74" s="17" t="s">
        <v>1666</v>
      </c>
      <c r="D74" s="56"/>
      <c r="E74" s="56"/>
      <c r="F74" s="56"/>
      <c r="G74" s="56"/>
      <c r="H74" s="56"/>
      <c r="I74" s="56"/>
      <c r="J74" s="56"/>
      <c r="K74" s="111"/>
      <c r="L74" s="109"/>
      <c r="M74" s="110"/>
      <c r="N74" s="110"/>
      <c r="O74" s="110"/>
      <c r="P74" s="110"/>
      <c r="Q74" s="110"/>
      <c r="R74" s="110"/>
      <c r="S74" s="110"/>
      <c r="T74" s="110"/>
      <c r="U74" s="110"/>
      <c r="V74" s="110"/>
      <c r="W74" s="110"/>
      <c r="X74" s="110"/>
      <c r="Y74" s="110"/>
      <c r="Z74" s="110"/>
    </row>
    <row r="75" spans="1:27" s="105" customFormat="1" ht="13.2" x14ac:dyDescent="0.25">
      <c r="A75" s="106"/>
      <c r="B75" s="16"/>
      <c r="C75" s="17" t="s">
        <v>1667</v>
      </c>
      <c r="D75" s="56"/>
      <c r="E75" s="56"/>
      <c r="F75" s="56"/>
      <c r="G75" s="56"/>
      <c r="H75" s="56"/>
      <c r="I75" s="56"/>
      <c r="J75" s="56"/>
      <c r="K75" s="111"/>
      <c r="L75" s="109"/>
      <c r="M75" s="110"/>
      <c r="N75" s="110"/>
      <c r="O75" s="110"/>
      <c r="P75" s="110"/>
      <c r="Q75" s="110"/>
      <c r="R75" s="110"/>
      <c r="S75" s="110"/>
      <c r="T75" s="110"/>
      <c r="U75" s="110"/>
      <c r="V75" s="110"/>
      <c r="W75" s="110"/>
      <c r="X75" s="110"/>
      <c r="Y75" s="110"/>
      <c r="Z75" s="110"/>
    </row>
    <row r="76" spans="1:27" s="105" customFormat="1" ht="13.2" x14ac:dyDescent="0.25">
      <c r="A76" s="106"/>
      <c r="B76" s="16"/>
      <c r="C76" s="17" t="s">
        <v>1668</v>
      </c>
      <c r="D76" s="56"/>
      <c r="E76" s="56"/>
      <c r="F76" s="56"/>
      <c r="G76" s="56"/>
      <c r="H76" s="56"/>
      <c r="I76" s="56"/>
      <c r="J76" s="56"/>
      <c r="K76" s="111"/>
      <c r="L76" s="109"/>
      <c r="M76" s="110"/>
      <c r="N76" s="110"/>
      <c r="O76" s="110"/>
      <c r="P76" s="110"/>
      <c r="Q76" s="110"/>
      <c r="R76" s="110"/>
      <c r="S76" s="110"/>
      <c r="T76" s="110"/>
      <c r="U76" s="110"/>
      <c r="V76" s="110"/>
      <c r="W76" s="110"/>
      <c r="X76" s="110"/>
      <c r="Y76" s="110"/>
      <c r="Z76" s="110"/>
    </row>
    <row r="77" spans="1:27" s="105" customFormat="1" ht="13.2" x14ac:dyDescent="0.25">
      <c r="A77" s="106"/>
      <c r="B77" s="16" t="s">
        <v>17</v>
      </c>
      <c r="C77" s="17" t="s">
        <v>1669</v>
      </c>
      <c r="D77" s="56"/>
      <c r="E77" s="56"/>
      <c r="F77" s="56"/>
      <c r="G77" s="56"/>
      <c r="H77" s="56"/>
      <c r="I77" s="56"/>
      <c r="J77" s="56"/>
      <c r="K77" s="111"/>
      <c r="L77" s="109"/>
      <c r="M77" s="110"/>
      <c r="N77" s="110"/>
      <c r="O77" s="110"/>
      <c r="P77" s="110"/>
      <c r="Q77" s="110"/>
      <c r="R77" s="110"/>
      <c r="S77" s="110"/>
      <c r="T77" s="110"/>
      <c r="U77" s="110"/>
      <c r="V77" s="110"/>
      <c r="W77" s="110"/>
      <c r="X77" s="110"/>
      <c r="Y77" s="110"/>
      <c r="Z77" s="110"/>
    </row>
    <row r="78" spans="1:27" s="105" customFormat="1" ht="13.2" x14ac:dyDescent="0.25">
      <c r="A78" s="106"/>
      <c r="B78" s="16"/>
      <c r="C78" s="17" t="s">
        <v>1668</v>
      </c>
      <c r="D78" s="56"/>
      <c r="E78" s="56"/>
      <c r="F78" s="56"/>
      <c r="G78" s="56"/>
      <c r="H78" s="56"/>
      <c r="I78" s="56"/>
      <c r="J78" s="56"/>
      <c r="K78" s="111"/>
      <c r="L78" s="109"/>
      <c r="M78" s="110"/>
      <c r="N78" s="110"/>
      <c r="O78" s="110"/>
      <c r="P78" s="110"/>
      <c r="Q78" s="110"/>
      <c r="R78" s="110"/>
      <c r="S78" s="110"/>
      <c r="T78" s="110"/>
      <c r="U78" s="110"/>
      <c r="V78" s="110"/>
      <c r="W78" s="110"/>
      <c r="X78" s="110"/>
      <c r="Y78" s="110"/>
      <c r="Z78" s="110"/>
    </row>
    <row r="79" spans="1:27" s="105" customFormat="1" ht="13.2" x14ac:dyDescent="0.25">
      <c r="A79" s="106"/>
      <c r="B79" s="112"/>
      <c r="C79" s="17" t="s">
        <v>1670</v>
      </c>
      <c r="D79" s="56"/>
      <c r="E79" s="56"/>
      <c r="F79" s="56"/>
      <c r="G79" s="56"/>
      <c r="H79" s="56"/>
      <c r="I79" s="56"/>
      <c r="J79" s="56"/>
      <c r="K79" s="111"/>
      <c r="L79" s="109"/>
      <c r="M79" s="110"/>
      <c r="N79" s="110"/>
      <c r="O79" s="110"/>
      <c r="P79" s="110"/>
      <c r="Q79" s="110"/>
      <c r="R79" s="110"/>
      <c r="S79" s="110"/>
      <c r="T79" s="110"/>
      <c r="U79" s="110"/>
      <c r="V79" s="110"/>
      <c r="W79" s="110"/>
      <c r="X79" s="110"/>
      <c r="Y79" s="110"/>
      <c r="Z79" s="110"/>
    </row>
    <row r="80" spans="1:27" s="105" customFormat="1" ht="13.2" x14ac:dyDescent="0.25">
      <c r="A80" s="106"/>
      <c r="B80" s="113" t="s">
        <v>18</v>
      </c>
      <c r="C80" s="17" t="s">
        <v>1671</v>
      </c>
      <c r="D80" s="56"/>
      <c r="E80" s="56"/>
      <c r="F80" s="56"/>
      <c r="G80" s="56"/>
      <c r="H80" s="56"/>
      <c r="I80" s="56"/>
      <c r="J80" s="56"/>
      <c r="K80" s="111"/>
      <c r="L80" s="109"/>
      <c r="M80" s="110"/>
      <c r="N80" s="110"/>
      <c r="O80" s="110"/>
      <c r="P80" s="110"/>
      <c r="Q80" s="110"/>
      <c r="R80" s="110"/>
      <c r="S80" s="110"/>
      <c r="T80" s="110"/>
      <c r="U80" s="110"/>
      <c r="V80" s="110"/>
      <c r="W80" s="110"/>
      <c r="X80" s="110"/>
      <c r="Y80" s="110"/>
      <c r="Z80" s="110"/>
    </row>
    <row r="81" spans="1:26" s="105" customFormat="1" ht="13.2" x14ac:dyDescent="0.25">
      <c r="A81" s="106"/>
      <c r="B81" s="113"/>
      <c r="C81" s="17" t="s">
        <v>1672</v>
      </c>
      <c r="D81" s="56"/>
      <c r="E81" s="56"/>
      <c r="F81" s="56"/>
      <c r="G81" s="56"/>
      <c r="H81" s="56"/>
      <c r="I81" s="56"/>
      <c r="J81" s="56"/>
      <c r="K81" s="111"/>
      <c r="L81" s="109"/>
      <c r="M81" s="110"/>
      <c r="N81" s="110"/>
      <c r="O81" s="110"/>
      <c r="P81" s="110"/>
      <c r="Q81" s="110"/>
      <c r="R81" s="110"/>
      <c r="S81" s="110"/>
      <c r="T81" s="110"/>
      <c r="U81" s="110"/>
      <c r="V81" s="110"/>
      <c r="W81" s="110"/>
      <c r="X81" s="110"/>
      <c r="Y81" s="110"/>
      <c r="Z81" s="110"/>
    </row>
    <row r="82" spans="1:26" s="105" customFormat="1" ht="13.2" x14ac:dyDescent="0.25">
      <c r="A82" s="106"/>
      <c r="B82" s="113" t="s">
        <v>19</v>
      </c>
      <c r="C82" s="17" t="s">
        <v>1673</v>
      </c>
      <c r="D82" s="56"/>
      <c r="E82" s="56"/>
      <c r="F82" s="56"/>
      <c r="G82" s="56"/>
      <c r="H82" s="56"/>
      <c r="I82" s="56"/>
      <c r="J82" s="56"/>
      <c r="K82" s="111"/>
      <c r="L82" s="109"/>
      <c r="M82" s="110"/>
      <c r="N82" s="110"/>
      <c r="O82" s="110"/>
      <c r="P82" s="110"/>
      <c r="Q82" s="110"/>
      <c r="R82" s="110"/>
      <c r="S82" s="110"/>
      <c r="T82" s="110"/>
      <c r="U82" s="110"/>
      <c r="V82" s="110"/>
      <c r="W82" s="110"/>
      <c r="X82" s="110"/>
      <c r="Y82" s="110"/>
      <c r="Z82" s="110"/>
    </row>
    <row r="83" spans="1:26" s="105" customFormat="1" ht="13.2" x14ac:dyDescent="0.25">
      <c r="A83" s="106"/>
      <c r="B83" s="113"/>
      <c r="C83" s="17" t="s">
        <v>1674</v>
      </c>
      <c r="D83" s="56"/>
      <c r="E83" s="56"/>
      <c r="F83" s="56"/>
      <c r="G83" s="56"/>
      <c r="H83" s="56"/>
      <c r="I83" s="56"/>
      <c r="J83" s="56"/>
      <c r="K83" s="111"/>
      <c r="L83" s="109"/>
      <c r="M83" s="110"/>
      <c r="N83" s="110"/>
      <c r="O83" s="110"/>
      <c r="P83" s="110"/>
      <c r="Q83" s="110"/>
      <c r="R83" s="110"/>
      <c r="S83" s="110"/>
      <c r="T83" s="110"/>
      <c r="U83" s="110"/>
      <c r="V83" s="110"/>
      <c r="W83" s="110"/>
      <c r="X83" s="110"/>
      <c r="Y83" s="110"/>
      <c r="Z83" s="110"/>
    </row>
    <row r="84" spans="1:26" s="105" customFormat="1" ht="13.2" x14ac:dyDescent="0.2">
      <c r="A84" s="106"/>
      <c r="B84" s="113" t="s">
        <v>20</v>
      </c>
      <c r="C84" s="56" t="s">
        <v>1675</v>
      </c>
      <c r="D84" s="56"/>
      <c r="E84" s="56"/>
      <c r="F84" s="56"/>
      <c r="G84" s="56"/>
      <c r="H84" s="56"/>
      <c r="I84" s="56"/>
      <c r="J84" s="56"/>
      <c r="K84" s="111"/>
      <c r="L84" s="109"/>
      <c r="M84" s="110"/>
      <c r="N84" s="110"/>
      <c r="O84" s="110"/>
      <c r="P84" s="110"/>
      <c r="Q84" s="110"/>
      <c r="R84" s="110"/>
      <c r="S84" s="110"/>
      <c r="T84" s="110"/>
      <c r="U84" s="110"/>
      <c r="V84" s="110"/>
      <c r="W84" s="110"/>
      <c r="X84" s="110"/>
      <c r="Y84" s="110"/>
      <c r="Z84" s="110"/>
    </row>
    <row r="85" spans="1:26" s="105" customFormat="1" ht="13.2" x14ac:dyDescent="0.2">
      <c r="A85" s="106"/>
      <c r="B85" s="113"/>
      <c r="C85" s="56" t="s">
        <v>1676</v>
      </c>
      <c r="D85" s="56"/>
      <c r="E85" s="56"/>
      <c r="F85" s="56"/>
      <c r="G85" s="56"/>
      <c r="H85" s="56"/>
      <c r="I85" s="56"/>
      <c r="J85" s="56"/>
      <c r="K85" s="111"/>
      <c r="L85" s="109"/>
      <c r="M85" s="110"/>
      <c r="N85" s="110"/>
      <c r="O85" s="110"/>
      <c r="P85" s="110"/>
      <c r="Q85" s="110"/>
      <c r="R85" s="110"/>
      <c r="S85" s="110"/>
      <c r="T85" s="110"/>
      <c r="U85" s="110"/>
      <c r="V85" s="110"/>
      <c r="W85" s="110"/>
      <c r="X85" s="110"/>
      <c r="Y85" s="110"/>
      <c r="Z85" s="110"/>
    </row>
    <row r="86" spans="1:26" s="105" customFormat="1" ht="13.2" x14ac:dyDescent="0.2">
      <c r="A86" s="106"/>
      <c r="B86" s="113" t="s">
        <v>21</v>
      </c>
      <c r="C86" s="56" t="s">
        <v>1677</v>
      </c>
      <c r="D86" s="56"/>
      <c r="E86" s="56"/>
      <c r="F86" s="56"/>
      <c r="G86" s="56"/>
      <c r="H86" s="56"/>
      <c r="I86" s="56"/>
      <c r="J86" s="56"/>
      <c r="K86" s="111"/>
      <c r="L86" s="109"/>
      <c r="M86" s="110"/>
      <c r="N86" s="110"/>
      <c r="O86" s="110"/>
      <c r="P86" s="110"/>
      <c r="Q86" s="110"/>
      <c r="R86" s="110"/>
      <c r="S86" s="110"/>
      <c r="T86" s="110"/>
      <c r="U86" s="110"/>
      <c r="V86" s="110"/>
      <c r="W86" s="110"/>
      <c r="X86" s="110"/>
      <c r="Y86" s="110"/>
      <c r="Z86" s="110"/>
    </row>
    <row r="87" spans="1:26" s="105" customFormat="1" ht="13.2" x14ac:dyDescent="0.2">
      <c r="A87" s="106"/>
      <c r="B87" s="113"/>
      <c r="C87" s="56" t="s">
        <v>1678</v>
      </c>
      <c r="D87" s="56"/>
      <c r="E87" s="56"/>
      <c r="F87" s="56"/>
      <c r="G87" s="56"/>
      <c r="H87" s="56"/>
      <c r="I87" s="56"/>
      <c r="J87" s="56"/>
      <c r="K87" s="111"/>
      <c r="L87" s="109"/>
      <c r="M87" s="110"/>
      <c r="N87" s="110"/>
      <c r="O87" s="110"/>
      <c r="P87" s="110"/>
      <c r="Q87" s="110"/>
      <c r="R87" s="110"/>
      <c r="S87" s="110"/>
      <c r="T87" s="110"/>
      <c r="U87" s="110"/>
      <c r="V87" s="110"/>
      <c r="W87" s="110"/>
      <c r="X87" s="110"/>
      <c r="Y87" s="110"/>
      <c r="Z87" s="110"/>
    </row>
    <row r="88" spans="1:26" s="105" customFormat="1" ht="13.2" x14ac:dyDescent="0.2">
      <c r="A88" s="106"/>
      <c r="B88" s="113"/>
      <c r="C88" s="56" t="s">
        <v>1674</v>
      </c>
      <c r="D88" s="56"/>
      <c r="E88" s="56"/>
      <c r="F88" s="56"/>
      <c r="G88" s="56"/>
      <c r="H88" s="56"/>
      <c r="I88" s="56"/>
      <c r="J88" s="56"/>
      <c r="K88" s="111"/>
      <c r="L88" s="109"/>
      <c r="M88" s="110"/>
      <c r="N88" s="110"/>
      <c r="O88" s="110"/>
      <c r="P88" s="110"/>
      <c r="Q88" s="110"/>
      <c r="R88" s="110"/>
      <c r="S88" s="110"/>
      <c r="T88" s="110"/>
      <c r="U88" s="110"/>
      <c r="V88" s="110"/>
      <c r="W88" s="110"/>
      <c r="X88" s="110"/>
      <c r="Y88" s="110"/>
      <c r="Z88" s="110"/>
    </row>
    <row r="89" spans="1:26" s="105" customFormat="1" ht="13.2" x14ac:dyDescent="0.2">
      <c r="A89" s="106"/>
      <c r="B89" s="113"/>
      <c r="C89" s="56" t="s">
        <v>1679</v>
      </c>
      <c r="D89" s="56"/>
      <c r="E89" s="56"/>
      <c r="F89" s="56"/>
      <c r="G89" s="56"/>
      <c r="H89" s="56"/>
      <c r="I89" s="56"/>
      <c r="J89" s="56"/>
      <c r="K89" s="111"/>
      <c r="L89" s="109"/>
      <c r="M89" s="110"/>
      <c r="N89" s="110"/>
      <c r="O89" s="110"/>
      <c r="P89" s="110"/>
      <c r="Q89" s="110"/>
      <c r="R89" s="110"/>
      <c r="S89" s="110"/>
      <c r="T89" s="110"/>
      <c r="U89" s="110"/>
      <c r="V89" s="110"/>
      <c r="W89" s="110"/>
      <c r="X89" s="110"/>
      <c r="Y89" s="110"/>
      <c r="Z89" s="110"/>
    </row>
    <row r="90" spans="1:26" s="105" customFormat="1" ht="13.2" x14ac:dyDescent="0.25">
      <c r="A90" s="106"/>
      <c r="B90" s="114" t="s">
        <v>22</v>
      </c>
      <c r="C90" s="21" t="s">
        <v>1496</v>
      </c>
      <c r="D90" s="115"/>
      <c r="E90" s="115"/>
      <c r="F90" s="115"/>
      <c r="G90" s="115"/>
      <c r="H90" s="115"/>
      <c r="I90" s="115"/>
      <c r="J90" s="115"/>
      <c r="K90" s="116"/>
      <c r="L90" s="109"/>
      <c r="M90" s="110"/>
      <c r="N90" s="110"/>
      <c r="O90" s="110"/>
      <c r="P90" s="110"/>
      <c r="Q90" s="110"/>
      <c r="R90" s="110"/>
      <c r="S90" s="110"/>
      <c r="T90" s="110"/>
      <c r="U90" s="110"/>
      <c r="V90" s="110"/>
      <c r="W90" s="110"/>
      <c r="X90" s="110"/>
      <c r="Y90" s="110"/>
      <c r="Z90" s="110"/>
    </row>
  </sheetData>
  <mergeCells count="113">
    <mergeCell ref="AA65:AA67"/>
    <mergeCell ref="B68:D68"/>
    <mergeCell ref="B70:D70"/>
    <mergeCell ref="C59:D59"/>
    <mergeCell ref="C60:D60"/>
    <mergeCell ref="C61:D61"/>
    <mergeCell ref="C62:D62"/>
    <mergeCell ref="C65:D65"/>
    <mergeCell ref="B61:B62"/>
    <mergeCell ref="B65:B67"/>
    <mergeCell ref="C67:D67"/>
    <mergeCell ref="C66:D66"/>
    <mergeCell ref="B63:B64"/>
    <mergeCell ref="C63:D63"/>
    <mergeCell ref="C64:D64"/>
    <mergeCell ref="B59:B60"/>
    <mergeCell ref="AA45:AA64"/>
    <mergeCell ref="C54:D54"/>
    <mergeCell ref="C55:D55"/>
    <mergeCell ref="C56:D56"/>
    <mergeCell ref="C57:D57"/>
    <mergeCell ref="C58:D58"/>
    <mergeCell ref="C49:D49"/>
    <mergeCell ref="C50:D50"/>
    <mergeCell ref="C51:D51"/>
    <mergeCell ref="C52:D52"/>
    <mergeCell ref="C53:D53"/>
    <mergeCell ref="B55:B56"/>
    <mergeCell ref="B57:B58"/>
    <mergeCell ref="B22:B23"/>
    <mergeCell ref="B24:B25"/>
    <mergeCell ref="B26:B27"/>
    <mergeCell ref="B28:B29"/>
    <mergeCell ref="B30:B31"/>
    <mergeCell ref="B32:B34"/>
    <mergeCell ref="B36:C36"/>
    <mergeCell ref="B47:B48"/>
    <mergeCell ref="B40:B43"/>
    <mergeCell ref="B49:B50"/>
    <mergeCell ref="B51:B52"/>
    <mergeCell ref="B53:B54"/>
    <mergeCell ref="C45:D45"/>
    <mergeCell ref="C46:D46"/>
    <mergeCell ref="C47:D47"/>
    <mergeCell ref="C48:D48"/>
    <mergeCell ref="C40:D43"/>
    <mergeCell ref="F44:Z44"/>
    <mergeCell ref="B44:D44"/>
    <mergeCell ref="B45:B46"/>
    <mergeCell ref="B18:B19"/>
    <mergeCell ref="B14:B15"/>
    <mergeCell ref="B11:C11"/>
    <mergeCell ref="B20:B21"/>
    <mergeCell ref="F11:Z11"/>
    <mergeCell ref="T41:V41"/>
    <mergeCell ref="X41:Y41"/>
    <mergeCell ref="F42:G42"/>
    <mergeCell ref="H42:I42"/>
    <mergeCell ref="J42:J43"/>
    <mergeCell ref="K42:K43"/>
    <mergeCell ref="L42:L43"/>
    <mergeCell ref="X42:X43"/>
    <mergeCell ref="W42:W43"/>
    <mergeCell ref="R42:R43"/>
    <mergeCell ref="S42:S43"/>
    <mergeCell ref="T42:T43"/>
    <mergeCell ref="U42:U43"/>
    <mergeCell ref="V42:V43"/>
    <mergeCell ref="B12:B13"/>
    <mergeCell ref="B16:B17"/>
    <mergeCell ref="Y42:Y43"/>
    <mergeCell ref="Z42:Z43"/>
    <mergeCell ref="T9:T10"/>
    <mergeCell ref="U9:U10"/>
    <mergeCell ref="V9:V10"/>
    <mergeCell ref="W9:W10"/>
    <mergeCell ref="E40:E43"/>
    <mergeCell ref="F40:Z40"/>
    <mergeCell ref="F41:J41"/>
    <mergeCell ref="K41:M41"/>
    <mergeCell ref="O41:R41"/>
    <mergeCell ref="N42:N43"/>
    <mergeCell ref="O42:O43"/>
    <mergeCell ref="P42:P43"/>
    <mergeCell ref="N9:N10"/>
    <mergeCell ref="O9:O10"/>
    <mergeCell ref="P9:P10"/>
    <mergeCell ref="Q42:Q43"/>
    <mergeCell ref="M42:M43"/>
    <mergeCell ref="X1:AA1"/>
    <mergeCell ref="AA40:AA43"/>
    <mergeCell ref="T8:V8"/>
    <mergeCell ref="B7:B10"/>
    <mergeCell ref="C7:C10"/>
    <mergeCell ref="D7:D10"/>
    <mergeCell ref="E7:E10"/>
    <mergeCell ref="F7:Z7"/>
    <mergeCell ref="Z9:Z10"/>
    <mergeCell ref="X9:X10"/>
    <mergeCell ref="Y9:Y10"/>
    <mergeCell ref="K8:M8"/>
    <mergeCell ref="O8:R8"/>
    <mergeCell ref="Q9:Q10"/>
    <mergeCell ref="R9:R10"/>
    <mergeCell ref="S9:S10"/>
    <mergeCell ref="X8:Y8"/>
    <mergeCell ref="F9:G9"/>
    <mergeCell ref="H9:I9"/>
    <mergeCell ref="J9:J10"/>
    <mergeCell ref="K9:K10"/>
    <mergeCell ref="L9:L10"/>
    <mergeCell ref="M9:M10"/>
    <mergeCell ref="F8:J8"/>
  </mergeCells>
  <pageMargins left="0.69999998807907104" right="0.69999998807907104" top="0.75" bottom="0.75" header="0.30000001192092901" footer="0.30000001192092901"/>
  <pageSetup scale="22" orientation="landscape" useFirstPageNumber="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3.1</vt:lpstr>
      <vt:lpstr>3.2</vt:lpstr>
      <vt:lpstr>3.3</vt:lpstr>
      <vt:lpstr>3.4</vt:lpstr>
      <vt:lpstr>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Leta Zimkuvienė</dc:creator>
  <cp:lastModifiedBy>Leta Zimkuvienė</cp:lastModifiedBy>
  <cp:lastPrinted>2026-05-19T07:51:35Z</cp:lastPrinted>
  <dcterms:created xsi:type="dcterms:W3CDTF">2026-03-27T11:10:44Z</dcterms:created>
  <dcterms:modified xsi:type="dcterms:W3CDTF">2026-05-21T07:04:10Z</dcterms:modified>
</cp:coreProperties>
</file>